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440" windowWidth="11970" windowHeight="6615"/>
  </bookViews>
  <sheets>
    <sheet name="4.5.4.1_2014" sheetId="1" r:id="rId1"/>
  </sheets>
  <definedNames>
    <definedName name="_Regression_Int" localSheetId="0" hidden="1">1</definedName>
    <definedName name="A_IMPRESIÓN_IM">'4.5.4.1_2014'!$A$6:$G$39</definedName>
    <definedName name="_xlnm.Print_Area" localSheetId="0">'4.5.4.1_2014'!$A$1:$G$160</definedName>
    <definedName name="Imprimir_área_IM" localSheetId="0">'4.5.4.1_2014'!$A$6:$G$39</definedName>
    <definedName name="_xlnm.Print_Titles" localSheetId="0">'4.5.4.1_2014'!$1:$10</definedName>
  </definedNames>
  <calcPr calcId="125725"/>
</workbook>
</file>

<file path=xl/calcChain.xml><?xml version="1.0" encoding="utf-8"?>
<calcChain xmlns="http://schemas.openxmlformats.org/spreadsheetml/2006/main">
  <c r="E12" i="1"/>
  <c r="F14" s="1"/>
  <c r="C12"/>
  <c r="D16" s="1"/>
  <c r="B12"/>
  <c r="F26"/>
  <c r="F42"/>
  <c r="F58"/>
  <c r="F74"/>
  <c r="F88"/>
  <c r="F96"/>
  <c r="F104"/>
  <c r="F112"/>
  <c r="F120"/>
  <c r="F128"/>
  <c r="F136"/>
  <c r="F140"/>
  <c r="F144"/>
  <c r="F148"/>
  <c r="F152"/>
  <c r="F156"/>
  <c r="F160"/>
  <c r="F17"/>
  <c r="F21"/>
  <c r="F25"/>
  <c r="F29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F145"/>
  <c r="F149"/>
  <c r="F153"/>
  <c r="F157"/>
  <c r="F84"/>
  <c r="F76"/>
  <c r="F68"/>
  <c r="F60"/>
  <c r="F52"/>
  <c r="F44"/>
  <c r="F36"/>
  <c r="F28"/>
  <c r="F20"/>
  <c r="F132"/>
  <c r="F124"/>
  <c r="F116"/>
  <c r="F108"/>
  <c r="F100"/>
  <c r="F92"/>
  <c r="F82"/>
  <c r="F66"/>
  <c r="F50"/>
  <c r="F34"/>
  <c r="F18"/>
  <c r="F16"/>
  <c r="F24"/>
  <c r="F32"/>
  <c r="F40"/>
  <c r="F48"/>
  <c r="F56"/>
  <c r="F64"/>
  <c r="F72"/>
  <c r="F80"/>
  <c r="F159"/>
  <c r="F155"/>
  <c r="F151"/>
  <c r="F147"/>
  <c r="F143"/>
  <c r="F139"/>
  <c r="F135"/>
  <c r="F131"/>
  <c r="F127"/>
  <c r="F123"/>
  <c r="F119"/>
  <c r="F115"/>
  <c r="F111"/>
  <c r="F107"/>
  <c r="F103"/>
  <c r="F99"/>
  <c r="F95"/>
  <c r="F91"/>
  <c r="F87"/>
  <c r="F83"/>
  <c r="F79"/>
  <c r="F75"/>
  <c r="F71"/>
  <c r="F67"/>
  <c r="F63"/>
  <c r="F59"/>
  <c r="F55"/>
  <c r="F51"/>
  <c r="F47"/>
  <c r="F43"/>
  <c r="F39"/>
  <c r="F35"/>
  <c r="F31"/>
  <c r="F27"/>
  <c r="F23"/>
  <c r="F19"/>
  <c r="F15"/>
  <c r="F158"/>
  <c r="F154"/>
  <c r="F150"/>
  <c r="F146"/>
  <c r="F142"/>
  <c r="F138"/>
  <c r="F134"/>
  <c r="F130"/>
  <c r="F126"/>
  <c r="F122"/>
  <c r="F118"/>
  <c r="F114"/>
  <c r="F110"/>
  <c r="F106"/>
  <c r="F102"/>
  <c r="F98"/>
  <c r="F94"/>
  <c r="F90"/>
  <c r="F86"/>
  <c r="F78"/>
  <c r="F70"/>
  <c r="F62"/>
  <c r="F54"/>
  <c r="F46"/>
  <c r="F38"/>
  <c r="F30"/>
  <c r="F22"/>
  <c r="F12" l="1"/>
  <c r="D14"/>
  <c r="D159"/>
  <c r="D157"/>
  <c r="D155"/>
  <c r="D153"/>
  <c r="D151"/>
  <c r="D149"/>
  <c r="D147"/>
  <c r="D145"/>
  <c r="D143"/>
  <c r="D141"/>
  <c r="D139"/>
  <c r="D137"/>
  <c r="D135"/>
  <c r="D133"/>
  <c r="D131"/>
  <c r="D129"/>
  <c r="D127"/>
  <c r="D125"/>
  <c r="D123"/>
  <c r="D121"/>
  <c r="D119"/>
  <c r="D117"/>
  <c r="D115"/>
  <c r="D113"/>
  <c r="D111"/>
  <c r="D109"/>
  <c r="D107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D108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2" l="1"/>
</calcChain>
</file>

<file path=xl/sharedStrings.xml><?xml version="1.0" encoding="utf-8"?>
<sst xmlns="http://schemas.openxmlformats.org/spreadsheetml/2006/main" count="157" uniqueCount="156">
  <si>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</si>
  <si>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</si>
  <si>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</si>
  <si>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</si>
  <si>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</si>
  <si>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</si>
  <si>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</si>
  <si>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</si>
  <si>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Anuario Estadístico 2014</t>
  </si>
  <si>
    <t>I. N. E. G. I.</t>
  </si>
  <si>
    <t>4.5.4.1 Préstamos Conmemorativos por Organismo 
(Miles de Pesos)</t>
  </si>
  <si>
    <t>Secretaría de Gobernación</t>
  </si>
  <si>
    <t>Secretaría de Educación Pública</t>
  </si>
  <si>
    <t>Secretaría de Salud</t>
  </si>
  <si>
    <t>Pensionistas y Jubilados con Cargo al I.S.S.S.T.E.</t>
  </si>
  <si>
    <t>Gobierno del Distrito Federal</t>
  </si>
  <si>
    <t>Universidad Nacional Autónoma de México</t>
  </si>
  <si>
    <t>Poder Judicial Federal</t>
  </si>
  <si>
    <t>Secretaría de Hacienda y Crédito Público</t>
  </si>
  <si>
    <t>Poder Legislativo Federal</t>
  </si>
  <si>
    <t>Tribunal Superior de Justicia del Distrito Federal</t>
  </si>
  <si>
    <t>Comisión Nacional del Agua</t>
  </si>
  <si>
    <t>Procuraduría General de la República</t>
  </si>
  <si>
    <t>Procuraduría Federal del Consumidor</t>
  </si>
  <si>
    <t>Secretaría de Comunicaciones y Transportes</t>
  </si>
  <si>
    <t>Colegio Nacional de Educación Profesional Técnica</t>
  </si>
  <si>
    <t>Secretaría de Economía</t>
  </si>
  <si>
    <t>Servicio Postal Mexicano</t>
  </si>
  <si>
    <t>Telecomunicaciones de México</t>
  </si>
  <si>
    <t>Gobierno del Estado de Baja California Sur</t>
  </si>
  <si>
    <t>Secretaría del Trabajo y Previsión Social</t>
  </si>
  <si>
    <t>Instituto Nacional de Pediatría</t>
  </si>
  <si>
    <t>Secretaría de Desarrollo Social (SEDESOL)</t>
  </si>
  <si>
    <t>Sistema Nal. para el Desarrollo Integral de la Fam.</t>
  </si>
  <si>
    <t>Sist. Estatal de Telesecundaria del Edo. de Durango</t>
  </si>
  <si>
    <t>Sistema de Transporte Colectivo ( Metro )</t>
  </si>
  <si>
    <t>C. de Investigaciones y Estudios Avanzados del IPN</t>
  </si>
  <si>
    <t>Instituto Mexicano de la Propiedad Industrial</t>
  </si>
  <si>
    <t>Comisión Nacional Forestal (CONAFOR)</t>
  </si>
  <si>
    <t>Comisión Nacional para el Desarrollo de los Pueblo</t>
  </si>
  <si>
    <t>Asamblea de Representantes del Distrito Federal</t>
  </si>
  <si>
    <t>Instituto Nacional de Ciencias Médicas y Nutrición</t>
  </si>
  <si>
    <t>Casa de Moneda de México</t>
  </si>
  <si>
    <t>Secretaría de la Reforma Agraria</t>
  </si>
  <si>
    <t>Secretaría de Agricultura, Ganadería, Desarrollo Rural</t>
  </si>
  <si>
    <t>Instituto Nacional de Antropología e Historia</t>
  </si>
  <si>
    <t>Procuraduría Agraria</t>
  </si>
  <si>
    <t>Sist. para el Desarrollo Integral de la Fam. D.F.</t>
  </si>
  <si>
    <t>Tribunal Federal de Justicia Fiscal y Administrativa</t>
  </si>
  <si>
    <t>Tribunal Superior Agrario</t>
  </si>
  <si>
    <t>Secretaría de Medio Ambiente y Recursos Naturales</t>
  </si>
  <si>
    <t>Instituto Nacional de Perinatología</t>
  </si>
  <si>
    <t>Consejo Nacional de Fomento Educativo (CONAFE)</t>
  </si>
  <si>
    <t>Instituto Nacional de las Personas Adultas Mayores</t>
  </si>
  <si>
    <t>Hospital General de México</t>
  </si>
  <si>
    <t>Comisión Nacional de los Libros de Texto Gratuitos</t>
  </si>
  <si>
    <t>Instituto Nacional de Rehabilitación</t>
  </si>
  <si>
    <t>Secretaría de Relaciones Exteriores</t>
  </si>
  <si>
    <t>Instituto Nacional de Cardiología "Ignacio Chávez"</t>
  </si>
  <si>
    <t>Instituto Nacional Electoral</t>
  </si>
  <si>
    <t>Secretaría de Energía</t>
  </si>
  <si>
    <t>Comisión Nacional de Seguros y Fianzas</t>
  </si>
  <si>
    <t>Consejo Nacional de Ciencia y Tecnología</t>
  </si>
  <si>
    <t>Comisión Nacional del Deporte</t>
  </si>
  <si>
    <t>H. Ayuntamiento de el Rosario, Sinaloa</t>
  </si>
  <si>
    <t>Laboratorios de Biológicos y Reactivos de México</t>
  </si>
  <si>
    <t>Secretaría de Marina</t>
  </si>
  <si>
    <t>Hospital General " Dr. Manuel Gea González "</t>
  </si>
  <si>
    <t>Universidad Autónoma Metropolitana</t>
  </si>
  <si>
    <t>Tribunal de lo Contencioso Administrativo del D.F.</t>
  </si>
  <si>
    <t>Hospital Infantil de México Federico Gómez</t>
  </si>
  <si>
    <t>Secretaría de Turismo</t>
  </si>
  <si>
    <t>Comite Admdor. del Prog. Fed. de Construc. de Escuelas</t>
  </si>
  <si>
    <t>Presidencia de la República</t>
  </si>
  <si>
    <t>Instituto Nacional de Neurología y Neurocirugía</t>
  </si>
  <si>
    <t>Los Servicios de Salud del Estado de Querétaro</t>
  </si>
  <si>
    <t>Junta Local de Conciliacion y Arbitraje del D.F.</t>
  </si>
  <si>
    <t>Com. de Oper. y Fom. de Activ. Academicas del IPN</t>
  </si>
  <si>
    <t>Centro de Enseñanza Técnica Industrial. Jalisco</t>
  </si>
  <si>
    <t>Ctro.de Inv. Cientif. y Educación Sup. de Ensenada</t>
  </si>
  <si>
    <t>Gobierno del Estado de Hidalgo (Poder Ejecutivo)</t>
  </si>
  <si>
    <t>Hospital Juárez de México</t>
  </si>
  <si>
    <t>Inst. Nal. de Invest. Forestales y Agropecuarias</t>
  </si>
  <si>
    <t>Patronato de Obras e Instalaciones del  I.P.N.</t>
  </si>
  <si>
    <t>Instituto Mexicano de la Radio</t>
  </si>
  <si>
    <t>Instituto Mexicano de la Juventud</t>
  </si>
  <si>
    <t>Colegio de Bachilleres de Hidalgo</t>
  </si>
  <si>
    <t>Consejería Jurídica del Ejecutivo Federal</t>
  </si>
  <si>
    <t>Procuraduría Social de Atención a Víctimas de Delito</t>
  </si>
  <si>
    <t>Instituto Nacional de Cancerología</t>
  </si>
  <si>
    <t>Colegio de Bachilleres</t>
  </si>
  <si>
    <t>Universidad " Juárez " del Estado de Durango</t>
  </si>
  <si>
    <t>Inst. Tecnológico Superior de Felipe Carrillo Puerto</t>
  </si>
  <si>
    <t>Talleres Gráficos de México</t>
  </si>
  <si>
    <t>Instituto Nacional de Pesca</t>
  </si>
  <si>
    <t>Inst. Nal. de Astrofísica, Optica y Electrónica</t>
  </si>
  <si>
    <t>Instituto Mexicano de Tecnología del Agua</t>
  </si>
  <si>
    <t>Procuraduría Federal de la Defensa del Trabajo</t>
  </si>
  <si>
    <t>Universidad Pedagógica Nacional</t>
  </si>
  <si>
    <t>Junta Estatal de Caminos de Baja California Sur</t>
  </si>
  <si>
    <t>Comisión Nacional de Derechos Humanos</t>
  </si>
  <si>
    <t>Instituto de Salud del Estado de México</t>
  </si>
  <si>
    <t>Lotería Nacional para la Asistencia Publica</t>
  </si>
  <si>
    <t>Caminos y Puentes Fed. de Ingresos y Serv. Conexos</t>
  </si>
  <si>
    <t>Universidad Autónoma de San Luis Potosí</t>
  </si>
  <si>
    <t>Instituto Nacional de Salud Pública</t>
  </si>
  <si>
    <t>Instituto Nacional de Investigaciones Nucleares</t>
  </si>
  <si>
    <t>Colegio de Bachilleres del Estado de Tlaxcala</t>
  </si>
  <si>
    <t>Caja de Prev. de la Policía Preventiva del D. F.</t>
  </si>
  <si>
    <t>Universidad Autónoma de Guerrero</t>
  </si>
  <si>
    <t>Colegio de Bachilleres del Estado de Durango</t>
  </si>
  <si>
    <t>Colegio de Estudios Cientif. y Tecnolo. de Nayarit</t>
  </si>
  <si>
    <t>Instituto Tecnológico Superior del Occidente del E</t>
  </si>
  <si>
    <t>Universidad Tecnológica de Chihuahua</t>
  </si>
  <si>
    <t>H. Ayto. Const. del Mpio. de Cozumel, Q. Roo.</t>
  </si>
  <si>
    <t>Secretaria de la Función Pública (SFP)</t>
  </si>
  <si>
    <t>Comisión Nacional de los Salarios Mínimos</t>
  </si>
  <si>
    <t>Instituto Mexicano del Petróleo</t>
  </si>
  <si>
    <t>Comisión Nacional de las Zonas Aridas. Coahuila</t>
  </si>
  <si>
    <t>El Colegio de la Frontera Sur. Chiapas</t>
  </si>
  <si>
    <t>Pronósticos para la Asistencia Pública</t>
  </si>
  <si>
    <t>Colegio de Postgraduados México</t>
  </si>
  <si>
    <t>Instituto Nacional de Enfermedades Respiratorias</t>
  </si>
  <si>
    <t>Instituto Mexicano de Cinematografía</t>
  </si>
  <si>
    <t>Colegio de Bachilleres del Estado de Oaxaca</t>
  </si>
  <si>
    <t>Pensionistas. Riesgos del Trabajo</t>
  </si>
  <si>
    <t>Sistema Quintanarroense de Comunicación Social</t>
  </si>
  <si>
    <t>Colegio de Bachilleres del Estado de Chihuahua</t>
  </si>
  <si>
    <t>Universidad Autónoma de Zacatecas</t>
  </si>
  <si>
    <t>Consejo de la Judicatura del Distrito Federal</t>
  </si>
  <si>
    <t>C. de Estudios Cientif. y Tecnológicos de Durango</t>
  </si>
  <si>
    <t>C. de Estudios Cientif. y Tecnológicos de B.C.S.</t>
  </si>
  <si>
    <t>H. Ayuntamiento del Municipio de Cosala, Sinaloa</t>
  </si>
  <si>
    <t>H. Ayuntamiento del Municipio de Mazatlán, Sinaloa</t>
  </si>
  <si>
    <t>Inst. Capacitación para el Trabajo del Edo. Sinaloa</t>
  </si>
  <si>
    <t>Colegio de Bachilleres del Estado de Veracruz</t>
  </si>
  <si>
    <t>Instituto Nacional de Ciencias Penales</t>
  </si>
  <si>
    <t>Tribunal Electoral del Distrito Federal</t>
  </si>
  <si>
    <t>Instituto Electoral del Distrito Federal</t>
  </si>
  <si>
    <t>Col. de Estudios Científicos y Tecnológicos Hidalgo</t>
  </si>
  <si>
    <t>Inst. Capacitación para el Trabajo del Edo. Hidalgo</t>
  </si>
  <si>
    <t>Instituto de Educación Media Superior del D.F.</t>
  </si>
  <si>
    <t>Sistema D.I.F. Hidalgo</t>
  </si>
  <si>
    <t>H. Congreso del Estado Libre y Soberano de Hidalgo</t>
  </si>
  <si>
    <t>Cent. Cap. Tec. P/trab. y Educ. Med Sup  Eva S.L.M</t>
  </si>
  <si>
    <t>Poder Legislativo del Estado de Quintana Roo</t>
  </si>
  <si>
    <t>Instituto Nacional de Medicina Genómica</t>
  </si>
  <si>
    <t>Inst. de Capacitación para El Trabajo en Chihuahua</t>
  </si>
  <si>
    <t>Procuraduría de la Defensa del Contribuyente</t>
  </si>
  <si>
    <t>Hospital Regional de Alta Especialidad de Ixtapaluca</t>
  </si>
  <si>
    <t>Instituto Nacional de Geriatría</t>
  </si>
  <si>
    <t>Instituto Federal de Telecomunicaciones</t>
  </si>
  <si>
    <t>Sist. de Agua Potable Alcanta. y Saneam. La Paz</t>
  </si>
  <si>
    <t>Com. Nal. p/la Defensa d/los Usuarios de Servs. Fin</t>
  </si>
  <si>
    <t>Com. p/Regularización de la Tenencia de la Tierra</t>
  </si>
  <si>
    <t>Inst. p/la Educación d/las Personas Jóvenes y Adultas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</si>
</sst>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8" formatCode="#,##0.0"/>
    <numFmt numFmtId="169" formatCode="&quot;$&quot;#,##0.00"/>
    <numFmt numFmtId="170" formatCode="0.000"/>
  </numFmts>
  <fonts count="1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8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3" fontId="5" fillId="0" borderId="1" xfId="1" applyNumberFormat="1" applyFont="1" applyBorder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5" fillId="0" borderId="0" xfId="0" applyFont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/>
    </xf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1" xfId="2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170" fontId="5" fillId="0" borderId="0" xfId="1" applyNumberFormat="1" applyFont="1" applyBorder="1" applyProtection="1"/>
    <xf numFmtId="170" fontId="5" fillId="0" borderId="1" xfId="1" applyNumberFormat="1" applyFont="1" applyBorder="1" applyProtection="1"/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1319444</xdr:colOff>
      <xdr:row>0</xdr:row>
      <xdr:rowOff>0</xdr:rowOff>
    </xdr:from>
    <xdr:to>
      <xdr:col>5</xdr:col>
      <xdr:colOff>1726241</xdr:colOff>
      <xdr:row>4</xdr:row>
      <xdr:rowOff>161925</xdr:rowOff>
    </xdr:to>
    <xdr:pic>
      <xdr:nvPicPr>
        <xdr:cNvPr id="118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46974" y="0"/>
          <a:ext cx="2218871" cy="951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9525</xdr:rowOff>
    </xdr:to>
    <xdr:pic>
      <xdr:nvPicPr>
        <xdr:cNvPr id="118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H160"/>
  <sheetViews>
    <sheetView showGridLines="0" showZeros="0" tabSelected="1" zoomScale="82" zoomScaleNormal="82" zoomScaleSheetLayoutView="80" workbookViewId="0">
      <selection activeCell="A8" sqref="A8:G8"/>
    </sheetView>
  </sheetViews>
  <sheetFormatPr baseColWidth="10" defaultColWidth="5.625" defaultRowHeight="12"/>
  <cols>
    <col min="1" max="1" width="51.125" style="13" customWidth="1"/>
    <col min="2" max="6" width="23.7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>
      <c r="A1" s="10"/>
      <c r="B1"/>
      <c r="C1"/>
      <c r="D1"/>
      <c r="E1"/>
      <c r="F1"/>
      <c r="G1"/>
    </row>
    <row r="2" spans="1:8" ht="15.75" customHeight="1">
      <c r="A2" s="10"/>
      <c r="B2"/>
      <c r="C2"/>
      <c r="D2"/>
      <c r="E2"/>
      <c r="F2"/>
      <c r="G2"/>
    </row>
    <row r="3" spans="1:8" ht="15.75" customHeight="1">
      <c r="A3" s="10"/>
      <c r="B3"/>
      <c r="C3"/>
      <c r="D3"/>
      <c r="E3"/>
      <c r="F3"/>
      <c r="G3"/>
    </row>
    <row r="4" spans="1:8" ht="15.75" customHeight="1">
      <c r="A4" s="10"/>
      <c r="B4"/>
      <c r="C4"/>
      <c r="D4"/>
      <c r="E4"/>
      <c r="F4"/>
      <c r="G4"/>
    </row>
    <row r="5" spans="1:8" ht="15.75" customHeight="1">
      <c r="A5" s="10"/>
      <c r="B5"/>
      <c r="C5"/>
      <c r="D5"/>
      <c r="E5"/>
      <c r="F5"/>
      <c r="G5"/>
    </row>
    <row r="6" spans="1:8" ht="17.25" customHeight="1">
      <c r="A6" s="34" t="s">
        <v>8</v>
      </c>
      <c r="B6" s="34"/>
      <c r="C6" s="34"/>
      <c r="D6" s="34"/>
      <c r="E6" s="34"/>
      <c r="F6" s="34"/>
      <c r="G6" s="34"/>
    </row>
    <row r="7" spans="1:8" ht="13.5" customHeight="1">
      <c r="A7" s="11" t="s">
        <v>0</v>
      </c>
      <c r="B7" s="3"/>
      <c r="C7" s="3"/>
      <c r="D7" s="3"/>
      <c r="E7" s="3"/>
      <c r="F7" s="3"/>
      <c r="G7" s="3"/>
    </row>
    <row r="8" spans="1:8" ht="38.25" customHeight="1">
      <c r="A8" s="32" t="s">
        <v>10</v>
      </c>
      <c r="B8" s="33"/>
      <c r="C8" s="33"/>
      <c r="D8" s="33"/>
      <c r="E8" s="33"/>
      <c r="F8" s="33"/>
      <c r="G8" s="33"/>
    </row>
    <row r="9" spans="1:8" ht="13.5" customHeight="1">
      <c r="A9" s="12"/>
      <c r="B9" s="3"/>
      <c r="C9" s="3"/>
      <c r="D9" s="3"/>
      <c r="E9" s="3"/>
      <c r="F9" s="3"/>
      <c r="G9" s="3"/>
    </row>
    <row r="10" spans="1:8" s="5" customFormat="1" ht="47.25" customHeight="1">
      <c r="A10" s="26" t="s">
        <v>2</v>
      </c>
      <c r="B10" s="27" t="s">
        <v>5</v>
      </c>
      <c r="C10" s="27" t="s">
        <v>6</v>
      </c>
      <c r="D10" s="26" t="s">
        <v>4</v>
      </c>
      <c r="E10" s="26" t="s">
        <v>7</v>
      </c>
      <c r="F10" s="26" t="s">
        <v>4</v>
      </c>
      <c r="G10" s="4"/>
    </row>
    <row r="11" spans="1:8" s="16" customFormat="1" ht="15" customHeight="1">
      <c r="A11" s="24"/>
      <c r="B11" s="15"/>
      <c r="C11" s="15"/>
      <c r="D11" s="15"/>
      <c r="E11" s="15"/>
      <c r="F11" s="15"/>
      <c r="G11" s="15"/>
    </row>
    <row r="12" spans="1:8" s="19" customFormat="1" ht="15" customHeight="1">
      <c r="A12" s="22" t="s">
        <v>3</v>
      </c>
      <c r="B12" s="6">
        <f>SUM(B14:B160)</f>
        <v>8474</v>
      </c>
      <c r="C12" s="29">
        <f>SUM(C14:C160)</f>
        <v>789090.00974000024</v>
      </c>
      <c r="D12" s="7">
        <f>SUM(D14:D160)</f>
        <v>99.999999999999943</v>
      </c>
      <c r="E12" s="29">
        <f>SUM(E14:E160)</f>
        <v>780950.38772000023</v>
      </c>
      <c r="F12" s="7">
        <f>SUM(F14:F160)</f>
        <v>99.999999999999957</v>
      </c>
      <c r="G12" s="17"/>
      <c r="H12" s="18"/>
    </row>
    <row r="13" spans="1:8" s="16" customFormat="1" ht="15" customHeight="1">
      <c r="A13" s="23"/>
      <c r="B13" s="8"/>
      <c r="C13" s="30"/>
      <c r="D13" s="9"/>
      <c r="E13" s="30"/>
      <c r="F13" s="9"/>
      <c r="G13" s="15"/>
      <c r="H13" s="20"/>
    </row>
    <row r="14" spans="1:8" s="16" customFormat="1" ht="15" customHeight="1">
      <c r="A14" s="25" t="s">
        <v>11</v>
      </c>
      <c r="B14" s="14">
        <v>1675</v>
      </c>
      <c r="C14" s="30">
        <v>163256.27784</v>
      </c>
      <c r="D14" s="35">
        <f>C14*100/$C$12</f>
        <v>20.689183214192742</v>
      </c>
      <c r="E14" s="30">
        <v>161586.93350000001</v>
      </c>
      <c r="F14" s="35">
        <f>+E14*100/$E$12</f>
        <v>20.691062587439927</v>
      </c>
      <c r="G14" s="15"/>
      <c r="H14" s="20"/>
    </row>
    <row r="15" spans="1:8" s="16" customFormat="1" ht="15" customHeight="1">
      <c r="A15" s="25" t="s">
        <v>12</v>
      </c>
      <c r="B15" s="14">
        <v>1509</v>
      </c>
      <c r="C15" s="30">
        <v>166738.92992999998</v>
      </c>
      <c r="D15" s="35">
        <f t="shared" ref="D15:D78" si="0">C15*100/$C$12</f>
        <v>21.130533636452871</v>
      </c>
      <c r="E15" s="30">
        <v>164924.02168999999</v>
      </c>
      <c r="F15" s="35">
        <f t="shared" ref="F15:F78" si="1">+E15*100/$E$12</f>
        <v>21.118373751180133</v>
      </c>
      <c r="G15" s="15"/>
      <c r="H15" s="20"/>
    </row>
    <row r="16" spans="1:8" s="16" customFormat="1" ht="15" customHeight="1">
      <c r="A16" s="25" t="s">
        <v>1</v>
      </c>
      <c r="B16" s="14">
        <v>1014</v>
      </c>
      <c r="C16" s="30">
        <v>76952.60579999999</v>
      </c>
      <c r="D16" s="35">
        <f t="shared" si="0"/>
        <v>9.7520694534398356</v>
      </c>
      <c r="E16" s="30">
        <v>76157.955319999994</v>
      </c>
      <c r="F16" s="35">
        <f t="shared" si="1"/>
        <v>9.7519581931887664</v>
      </c>
      <c r="G16" s="15"/>
      <c r="H16" s="20"/>
    </row>
    <row r="17" spans="1:8" s="16" customFormat="1" ht="15" customHeight="1">
      <c r="A17" s="25" t="s">
        <v>13</v>
      </c>
      <c r="B17" s="14">
        <v>795</v>
      </c>
      <c r="C17" s="30">
        <v>67963.702259999991</v>
      </c>
      <c r="D17" s="35">
        <f t="shared" si="0"/>
        <v>8.6129213931365776</v>
      </c>
      <c r="E17" s="30">
        <v>67274.095589999997</v>
      </c>
      <c r="F17" s="35">
        <f t="shared" si="1"/>
        <v>8.6143878853057512</v>
      </c>
      <c r="G17" s="15"/>
      <c r="H17" s="20"/>
    </row>
    <row r="18" spans="1:8" s="16" customFormat="1" ht="15" customHeight="1">
      <c r="A18" s="25" t="s">
        <v>14</v>
      </c>
      <c r="B18" s="14">
        <v>761</v>
      </c>
      <c r="C18" s="30">
        <v>93189.116479999997</v>
      </c>
      <c r="D18" s="35">
        <f t="shared" si="0"/>
        <v>11.809694119775408</v>
      </c>
      <c r="E18" s="30">
        <v>92250.687250000003</v>
      </c>
      <c r="F18" s="35">
        <f t="shared" si="1"/>
        <v>11.812618150984939</v>
      </c>
      <c r="G18" s="15"/>
      <c r="H18" s="20"/>
    </row>
    <row r="19" spans="1:8" s="16" customFormat="1" ht="15" customHeight="1">
      <c r="A19" s="25" t="s">
        <v>15</v>
      </c>
      <c r="B19" s="14">
        <v>378</v>
      </c>
      <c r="C19" s="30">
        <v>27383.309540000002</v>
      </c>
      <c r="D19" s="35">
        <f t="shared" si="0"/>
        <v>3.4702390350908914</v>
      </c>
      <c r="E19" s="30">
        <v>27102.154200000001</v>
      </c>
      <c r="F19" s="35">
        <f t="shared" si="1"/>
        <v>3.4704066514551921</v>
      </c>
      <c r="G19" s="15"/>
      <c r="H19" s="20"/>
    </row>
    <row r="20" spans="1:8" s="16" customFormat="1" ht="15" customHeight="1">
      <c r="A20" s="25" t="s">
        <v>16</v>
      </c>
      <c r="B20" s="14">
        <v>227</v>
      </c>
      <c r="C20" s="30">
        <v>26909.142949999994</v>
      </c>
      <c r="D20" s="35">
        <f t="shared" si="0"/>
        <v>3.4101487305442344</v>
      </c>
      <c r="E20" s="30">
        <v>26640.05154</v>
      </c>
      <c r="F20" s="35">
        <f t="shared" si="1"/>
        <v>3.4112348183571748</v>
      </c>
      <c r="G20" s="15"/>
      <c r="H20" s="20"/>
    </row>
    <row r="21" spans="1:8" s="16" customFormat="1" ht="15" customHeight="1">
      <c r="A21" s="25" t="s">
        <v>17</v>
      </c>
      <c r="B21" s="14">
        <v>173</v>
      </c>
      <c r="C21" s="30">
        <v>21946.32084</v>
      </c>
      <c r="D21" s="35">
        <f t="shared" si="0"/>
        <v>2.7812189444941979</v>
      </c>
      <c r="E21" s="30">
        <v>21723.526730000001</v>
      </c>
      <c r="F21" s="35">
        <f t="shared" si="1"/>
        <v>2.7816782053751528</v>
      </c>
      <c r="G21" s="15"/>
      <c r="H21" s="20"/>
    </row>
    <row r="22" spans="1:8" s="16" customFormat="1" ht="15" customHeight="1">
      <c r="A22" s="25" t="s">
        <v>18</v>
      </c>
      <c r="B22" s="14">
        <v>123</v>
      </c>
      <c r="C22" s="30">
        <v>6745.1748199999993</v>
      </c>
      <c r="D22" s="35">
        <f t="shared" si="0"/>
        <v>0.85480423484546308</v>
      </c>
      <c r="E22" s="30">
        <v>6675.8879499999994</v>
      </c>
      <c r="F22" s="35">
        <f t="shared" si="1"/>
        <v>0.8548414924910126</v>
      </c>
      <c r="G22" s="15"/>
      <c r="H22" s="20"/>
    </row>
    <row r="23" spans="1:8" s="16" customFormat="1" ht="15" customHeight="1">
      <c r="A23" s="25" t="s">
        <v>19</v>
      </c>
      <c r="B23" s="14">
        <v>121</v>
      </c>
      <c r="C23" s="30">
        <v>8998.459780000001</v>
      </c>
      <c r="D23" s="35">
        <f t="shared" si="0"/>
        <v>1.1403591059231548</v>
      </c>
      <c r="E23" s="30">
        <v>8908.4751999999989</v>
      </c>
      <c r="F23" s="35">
        <f t="shared" si="1"/>
        <v>1.1407222968425004</v>
      </c>
      <c r="G23" s="15"/>
      <c r="H23" s="20"/>
    </row>
    <row r="24" spans="1:8" s="16" customFormat="1" ht="15" customHeight="1">
      <c r="A24" s="25" t="s">
        <v>20</v>
      </c>
      <c r="B24" s="14">
        <v>95</v>
      </c>
      <c r="C24" s="30">
        <v>12186.18266</v>
      </c>
      <c r="D24" s="35">
        <f t="shared" si="0"/>
        <v>1.5443336640410976</v>
      </c>
      <c r="E24" s="30">
        <v>12062.495810000002</v>
      </c>
      <c r="F24" s="35">
        <f t="shared" si="1"/>
        <v>1.5445918203865283</v>
      </c>
      <c r="G24" s="15"/>
      <c r="H24" s="20"/>
    </row>
    <row r="25" spans="1:8" s="16" customFormat="1" ht="15" customHeight="1">
      <c r="A25" s="25" t="s">
        <v>21</v>
      </c>
      <c r="B25" s="14">
        <v>90</v>
      </c>
      <c r="C25" s="30">
        <v>4963.1892799999996</v>
      </c>
      <c r="D25" s="35">
        <f t="shared" si="0"/>
        <v>0.62897631686343825</v>
      </c>
      <c r="E25" s="30">
        <v>4912.6468099999993</v>
      </c>
      <c r="F25" s="35">
        <f t="shared" si="1"/>
        <v>0.62906003854387815</v>
      </c>
      <c r="G25" s="15"/>
      <c r="H25" s="20"/>
    </row>
    <row r="26" spans="1:8" s="16" customFormat="1" ht="15" customHeight="1">
      <c r="A26" s="25" t="s">
        <v>22</v>
      </c>
      <c r="B26" s="14">
        <v>86</v>
      </c>
      <c r="C26" s="30">
        <v>5118.0482499999998</v>
      </c>
      <c r="D26" s="35">
        <f t="shared" si="0"/>
        <v>0.64860132390807501</v>
      </c>
      <c r="E26" s="30">
        <v>5065.4300999999996</v>
      </c>
      <c r="F26" s="35">
        <f t="shared" si="1"/>
        <v>0.64862380244007822</v>
      </c>
      <c r="G26" s="15"/>
      <c r="H26" s="20"/>
    </row>
    <row r="27" spans="1:8" s="16" customFormat="1" ht="15" customHeight="1">
      <c r="A27" s="25" t="s">
        <v>23</v>
      </c>
      <c r="B27" s="14">
        <v>76</v>
      </c>
      <c r="C27" s="30">
        <v>4887.89084</v>
      </c>
      <c r="D27" s="35">
        <f t="shared" si="0"/>
        <v>0.61943387695537133</v>
      </c>
      <c r="E27" s="30">
        <v>4839.0119500000001</v>
      </c>
      <c r="F27" s="35">
        <f t="shared" si="1"/>
        <v>0.61963116045407052</v>
      </c>
      <c r="G27" s="15"/>
      <c r="H27" s="20"/>
    </row>
    <row r="28" spans="1:8" s="16" customFormat="1" ht="15" customHeight="1">
      <c r="A28" s="25" t="s">
        <v>24</v>
      </c>
      <c r="B28" s="14">
        <v>58</v>
      </c>
      <c r="C28" s="30">
        <v>4424.2493700000005</v>
      </c>
      <c r="D28" s="35">
        <f t="shared" si="0"/>
        <v>0.56067740250035103</v>
      </c>
      <c r="E28" s="30">
        <v>4380.0068600000004</v>
      </c>
      <c r="F28" s="35">
        <f t="shared" si="1"/>
        <v>0.56085596842937935</v>
      </c>
      <c r="G28" s="15"/>
      <c r="H28" s="20"/>
    </row>
    <row r="29" spans="1:8" s="16" customFormat="1" ht="15" customHeight="1">
      <c r="A29" s="25" t="s">
        <v>25</v>
      </c>
      <c r="B29" s="14">
        <v>57</v>
      </c>
      <c r="C29" s="30">
        <v>5778.2606799999994</v>
      </c>
      <c r="D29" s="35">
        <f t="shared" si="0"/>
        <v>0.73226889311447463</v>
      </c>
      <c r="E29" s="30">
        <v>5720.4780300000002</v>
      </c>
      <c r="F29" s="35">
        <f t="shared" si="1"/>
        <v>0.73250210512104963</v>
      </c>
      <c r="G29" s="15"/>
      <c r="H29" s="20"/>
    </row>
    <row r="30" spans="1:8" s="16" customFormat="1" ht="15" customHeight="1">
      <c r="A30" s="25" t="s">
        <v>26</v>
      </c>
      <c r="B30" s="14">
        <v>53</v>
      </c>
      <c r="C30" s="30">
        <v>3296.4442600000002</v>
      </c>
      <c r="D30" s="35">
        <f t="shared" si="0"/>
        <v>0.41775262889035386</v>
      </c>
      <c r="E30" s="30">
        <v>3262.5438200000003</v>
      </c>
      <c r="F30" s="35">
        <f t="shared" si="1"/>
        <v>0.41776582370681192</v>
      </c>
      <c r="G30" s="15"/>
      <c r="H30" s="20"/>
    </row>
    <row r="31" spans="1:8" s="16" customFormat="1" ht="15" customHeight="1">
      <c r="A31" s="25" t="s">
        <v>27</v>
      </c>
      <c r="B31" s="14">
        <v>53</v>
      </c>
      <c r="C31" s="30">
        <v>2982.2597599999999</v>
      </c>
      <c r="D31" s="35">
        <f t="shared" si="0"/>
        <v>0.37793657544627057</v>
      </c>
      <c r="E31" s="30">
        <v>2952.4371900000006</v>
      </c>
      <c r="F31" s="35">
        <f t="shared" si="1"/>
        <v>0.37805694656477445</v>
      </c>
      <c r="G31" s="15"/>
      <c r="H31" s="20"/>
    </row>
    <row r="32" spans="1:8" s="16" customFormat="1" ht="15" customHeight="1">
      <c r="A32" s="25" t="s">
        <v>28</v>
      </c>
      <c r="B32" s="14">
        <v>51</v>
      </c>
      <c r="C32" s="30">
        <v>3632.4332399999998</v>
      </c>
      <c r="D32" s="35">
        <f t="shared" si="0"/>
        <v>0.4603319260367853</v>
      </c>
      <c r="E32" s="30">
        <v>3596.1088799999998</v>
      </c>
      <c r="F32" s="35">
        <f t="shared" si="1"/>
        <v>0.46047853186921506</v>
      </c>
      <c r="G32" s="15"/>
      <c r="H32" s="20"/>
    </row>
    <row r="33" spans="1:8" s="16" customFormat="1" ht="15" customHeight="1">
      <c r="A33" s="25" t="s">
        <v>9</v>
      </c>
      <c r="B33" s="14">
        <v>45</v>
      </c>
      <c r="C33" s="30">
        <v>2646.8638200000005</v>
      </c>
      <c r="D33" s="35">
        <f t="shared" si="0"/>
        <v>0.33543243322420518</v>
      </c>
      <c r="E33" s="30">
        <v>2620.3951799999995</v>
      </c>
      <c r="F33" s="35">
        <f t="shared" si="1"/>
        <v>0.33553926359525782</v>
      </c>
      <c r="G33" s="15"/>
      <c r="H33" s="20"/>
    </row>
    <row r="34" spans="1:8" s="16" customFormat="1" ht="15" customHeight="1">
      <c r="A34" s="25" t="s">
        <v>155</v>
      </c>
      <c r="B34" s="14">
        <v>36</v>
      </c>
      <c r="C34" s="30">
        <v>1830.6055199999998</v>
      </c>
      <c r="D34" s="35">
        <f t="shared" si="0"/>
        <v>0.23198944320726755</v>
      </c>
      <c r="E34" s="30">
        <v>1812.2994599999997</v>
      </c>
      <c r="F34" s="35">
        <f t="shared" si="1"/>
        <v>0.23206332802920338</v>
      </c>
      <c r="G34" s="15"/>
      <c r="H34" s="20"/>
    </row>
    <row r="35" spans="1:8" s="16" customFormat="1" ht="15" customHeight="1">
      <c r="A35" s="25" t="s">
        <v>29</v>
      </c>
      <c r="B35" s="14">
        <v>35</v>
      </c>
      <c r="C35" s="30">
        <v>2276.4774400000001</v>
      </c>
      <c r="D35" s="35">
        <f t="shared" si="0"/>
        <v>0.2884940135980284</v>
      </c>
      <c r="E35" s="30">
        <v>2253.7127</v>
      </c>
      <c r="F35" s="35">
        <f t="shared" si="1"/>
        <v>0.2885858993654844</v>
      </c>
      <c r="G35" s="15"/>
      <c r="H35" s="20"/>
    </row>
    <row r="36" spans="1:8" s="16" customFormat="1" ht="15" customHeight="1">
      <c r="A36" s="25" t="s">
        <v>30</v>
      </c>
      <c r="B36" s="14">
        <v>33</v>
      </c>
      <c r="C36" s="30">
        <v>2001.5296799999999</v>
      </c>
      <c r="D36" s="35">
        <f t="shared" si="0"/>
        <v>0.25365036374741207</v>
      </c>
      <c r="E36" s="30">
        <v>1981.5143800000001</v>
      </c>
      <c r="F36" s="35">
        <f t="shared" si="1"/>
        <v>0.25373114747853182</v>
      </c>
      <c r="G36" s="15"/>
      <c r="H36" s="20"/>
    </row>
    <row r="37" spans="1:8" s="16" customFormat="1" ht="15" customHeight="1">
      <c r="A37" s="25" t="s">
        <v>31</v>
      </c>
      <c r="B37" s="14">
        <v>33</v>
      </c>
      <c r="C37" s="30">
        <v>2762.2393999999999</v>
      </c>
      <c r="D37" s="35">
        <f t="shared" si="0"/>
        <v>0.35005377915127056</v>
      </c>
      <c r="E37" s="30">
        <v>2734.6170400000001</v>
      </c>
      <c r="F37" s="35">
        <f t="shared" si="1"/>
        <v>0.35016527080340759</v>
      </c>
      <c r="G37" s="15"/>
      <c r="H37" s="20"/>
    </row>
    <row r="38" spans="1:8" s="16" customFormat="1" ht="15" customHeight="1">
      <c r="A38" s="25" t="s">
        <v>32</v>
      </c>
      <c r="B38" s="14">
        <v>30</v>
      </c>
      <c r="C38" s="30">
        <v>1874.3575999999998</v>
      </c>
      <c r="D38" s="35">
        <f t="shared" si="0"/>
        <v>0.23753406795982474</v>
      </c>
      <c r="E38" s="30">
        <v>1855.6140300000002</v>
      </c>
      <c r="F38" s="35">
        <f t="shared" si="1"/>
        <v>0.23760972005116757</v>
      </c>
      <c r="G38" s="15"/>
      <c r="H38" s="20"/>
    </row>
    <row r="39" spans="1:8" s="16" customFormat="1" ht="15" customHeight="1">
      <c r="A39" s="25" t="s">
        <v>33</v>
      </c>
      <c r="B39" s="14">
        <v>28</v>
      </c>
      <c r="C39" s="30">
        <v>1725.89906</v>
      </c>
      <c r="D39" s="35">
        <f t="shared" si="0"/>
        <v>0.21872017624056245</v>
      </c>
      <c r="E39" s="30">
        <v>1708.6400699999999</v>
      </c>
      <c r="F39" s="35">
        <f t="shared" si="1"/>
        <v>0.21878983567552959</v>
      </c>
      <c r="G39" s="15"/>
      <c r="H39" s="20"/>
    </row>
    <row r="40" spans="1:8" s="16" customFormat="1" ht="15" customHeight="1">
      <c r="A40" s="25" t="s">
        <v>34</v>
      </c>
      <c r="B40" s="14">
        <v>28</v>
      </c>
      <c r="C40" s="30">
        <v>3187.7925599999999</v>
      </c>
      <c r="D40" s="35">
        <f t="shared" si="0"/>
        <v>0.4039833885427539</v>
      </c>
      <c r="E40" s="30">
        <v>3155.9146399999995</v>
      </c>
      <c r="F40" s="35">
        <f t="shared" si="1"/>
        <v>0.40411205239474352</v>
      </c>
    </row>
    <row r="41" spans="1:8" s="16" customFormat="1" ht="15" customHeight="1">
      <c r="A41" s="25" t="s">
        <v>35</v>
      </c>
      <c r="B41" s="14">
        <v>28</v>
      </c>
      <c r="C41" s="30">
        <v>1860.72172</v>
      </c>
      <c r="D41" s="35">
        <f t="shared" si="0"/>
        <v>0.2358060166815564</v>
      </c>
      <c r="E41" s="30">
        <v>1841.7135400000002</v>
      </c>
      <c r="F41" s="35">
        <f t="shared" si="1"/>
        <v>0.23582977471551278</v>
      </c>
    </row>
    <row r="42" spans="1:8" s="16" customFormat="1" ht="15" customHeight="1">
      <c r="A42" s="25" t="s">
        <v>36</v>
      </c>
      <c r="B42" s="14">
        <v>27</v>
      </c>
      <c r="C42" s="30">
        <v>3434.0321599999997</v>
      </c>
      <c r="D42" s="35">
        <f t="shared" si="0"/>
        <v>0.43518890337130106</v>
      </c>
      <c r="E42" s="30">
        <v>3399.6918200000005</v>
      </c>
      <c r="F42" s="35">
        <f t="shared" si="1"/>
        <v>0.43532750267599796</v>
      </c>
    </row>
    <row r="43" spans="1:8" ht="15" customHeight="1">
      <c r="A43" s="25" t="s">
        <v>37</v>
      </c>
      <c r="B43" s="14">
        <v>27</v>
      </c>
      <c r="C43" s="30">
        <v>2622.3624</v>
      </c>
      <c r="D43" s="35">
        <f t="shared" si="0"/>
        <v>0.33232741102172242</v>
      </c>
      <c r="E43" s="30">
        <v>2596.13877</v>
      </c>
      <c r="F43" s="35">
        <f t="shared" si="1"/>
        <v>0.33243325194824186</v>
      </c>
      <c r="G43" s="1"/>
    </row>
    <row r="44" spans="1:8" ht="15" customHeight="1">
      <c r="A44" s="25" t="s">
        <v>38</v>
      </c>
      <c r="B44" s="14">
        <v>27</v>
      </c>
      <c r="C44" s="30">
        <v>1773.8406599999998</v>
      </c>
      <c r="D44" s="35">
        <f t="shared" si="0"/>
        <v>0.2247957315521544</v>
      </c>
      <c r="E44" s="30">
        <v>1756.1022499999997</v>
      </c>
      <c r="F44" s="35">
        <f t="shared" si="1"/>
        <v>0.22486732545545873</v>
      </c>
      <c r="G44" s="1"/>
    </row>
    <row r="45" spans="1:8" ht="15" customHeight="1">
      <c r="A45" s="25" t="s">
        <v>39</v>
      </c>
      <c r="B45" s="14">
        <v>24</v>
      </c>
      <c r="C45" s="30">
        <v>1500.8488599999998</v>
      </c>
      <c r="D45" s="35">
        <f t="shared" si="0"/>
        <v>0.19019995709925655</v>
      </c>
      <c r="E45" s="30">
        <v>1484.68896</v>
      </c>
      <c r="F45" s="35">
        <f t="shared" si="1"/>
        <v>0.19011309595921685</v>
      </c>
      <c r="G45" s="1"/>
    </row>
    <row r="46" spans="1:8" ht="15" customHeight="1">
      <c r="A46" s="25" t="s">
        <v>154</v>
      </c>
      <c r="B46" s="14">
        <v>24</v>
      </c>
      <c r="C46" s="30">
        <v>1536.2863799999998</v>
      </c>
      <c r="D46" s="35">
        <f t="shared" si="0"/>
        <v>0.19469089217162888</v>
      </c>
      <c r="E46" s="30">
        <v>1520.9235200000001</v>
      </c>
      <c r="F46" s="35">
        <f t="shared" si="1"/>
        <v>0.19475289902094367</v>
      </c>
      <c r="G46" s="1"/>
    </row>
    <row r="47" spans="1:8" ht="15" customHeight="1">
      <c r="A47" s="25" t="s">
        <v>40</v>
      </c>
      <c r="B47" s="14">
        <v>23</v>
      </c>
      <c r="C47" s="30">
        <v>2339.2909100000006</v>
      </c>
      <c r="D47" s="35">
        <f t="shared" si="0"/>
        <v>0.29645425504382966</v>
      </c>
      <c r="E47" s="30">
        <v>2315.8980300000003</v>
      </c>
      <c r="F47" s="35">
        <f t="shared" si="1"/>
        <v>0.29654867535968699</v>
      </c>
      <c r="G47" s="1"/>
    </row>
    <row r="48" spans="1:8" ht="15" customHeight="1">
      <c r="A48" s="25" t="s">
        <v>41</v>
      </c>
      <c r="B48" s="14">
        <v>22</v>
      </c>
      <c r="C48" s="30">
        <v>1673.1297400000001</v>
      </c>
      <c r="D48" s="35">
        <f t="shared" si="0"/>
        <v>0.21203281239757235</v>
      </c>
      <c r="E48" s="30">
        <v>1656.3984499999999</v>
      </c>
      <c r="F48" s="35">
        <f t="shared" si="1"/>
        <v>0.21210034287016455</v>
      </c>
      <c r="G48" s="1"/>
    </row>
    <row r="49" spans="1:7" ht="15" customHeight="1">
      <c r="A49" s="25" t="s">
        <v>42</v>
      </c>
      <c r="B49" s="14">
        <v>21</v>
      </c>
      <c r="C49" s="30">
        <v>1893.5054399999999</v>
      </c>
      <c r="D49" s="35">
        <f t="shared" si="0"/>
        <v>0.23996064031071651</v>
      </c>
      <c r="E49" s="30">
        <v>1874.5704000000003</v>
      </c>
      <c r="F49" s="35">
        <f t="shared" si="1"/>
        <v>0.24003706630748273</v>
      </c>
      <c r="G49" s="1"/>
    </row>
    <row r="50" spans="1:7" ht="15" customHeight="1">
      <c r="A50" s="25" t="s">
        <v>43</v>
      </c>
      <c r="B50" s="14">
        <v>19</v>
      </c>
      <c r="C50" s="30">
        <v>1331.0082399999999</v>
      </c>
      <c r="D50" s="35">
        <f t="shared" si="0"/>
        <v>0.16867635169257281</v>
      </c>
      <c r="E50" s="30">
        <v>1317.69814</v>
      </c>
      <c r="F50" s="35">
        <f t="shared" si="1"/>
        <v>0.16873007052945388</v>
      </c>
      <c r="G50" s="1"/>
    </row>
    <row r="51" spans="1:7" ht="15" customHeight="1">
      <c r="A51" s="25" t="s">
        <v>44</v>
      </c>
      <c r="B51" s="14">
        <v>19</v>
      </c>
      <c r="C51" s="30">
        <v>1170.8387399999999</v>
      </c>
      <c r="D51" s="35">
        <f t="shared" si="0"/>
        <v>0.14837835044772438</v>
      </c>
      <c r="E51" s="30">
        <v>1159.1303500000001</v>
      </c>
      <c r="F51" s="35">
        <f t="shared" si="1"/>
        <v>0.14842560657202614</v>
      </c>
      <c r="G51" s="1"/>
    </row>
    <row r="52" spans="1:7" ht="15" customHeight="1">
      <c r="A52" s="25" t="s">
        <v>153</v>
      </c>
      <c r="B52" s="14">
        <v>19</v>
      </c>
      <c r="C52" s="30">
        <v>2010.7069799999999</v>
      </c>
      <c r="D52" s="35">
        <f t="shared" si="0"/>
        <v>0.25481338696234596</v>
      </c>
      <c r="E52" s="30">
        <v>1987.81303</v>
      </c>
      <c r="F52" s="35">
        <f t="shared" si="1"/>
        <v>0.25453768398828236</v>
      </c>
      <c r="G52" s="1"/>
    </row>
    <row r="53" spans="1:7" ht="15" customHeight="1">
      <c r="A53" s="25" t="s">
        <v>45</v>
      </c>
      <c r="B53" s="14">
        <v>18</v>
      </c>
      <c r="C53" s="30">
        <v>1906.7333599999999</v>
      </c>
      <c r="D53" s="35">
        <f t="shared" si="0"/>
        <v>0.24163699153006074</v>
      </c>
      <c r="E53" s="30">
        <v>1887.6660400000003</v>
      </c>
      <c r="F53" s="35">
        <f t="shared" si="1"/>
        <v>0.24171395131911999</v>
      </c>
      <c r="G53" s="1"/>
    </row>
    <row r="54" spans="1:7" ht="15" customHeight="1">
      <c r="A54" s="25" t="s">
        <v>46</v>
      </c>
      <c r="B54" s="14">
        <v>18</v>
      </c>
      <c r="C54" s="30">
        <v>981.01166000000001</v>
      </c>
      <c r="D54" s="35">
        <f t="shared" si="0"/>
        <v>0.1243218958409113</v>
      </c>
      <c r="E54" s="30">
        <v>971.20152999999993</v>
      </c>
      <c r="F54" s="35">
        <f t="shared" si="1"/>
        <v>0.12436148893343169</v>
      </c>
      <c r="G54" s="1"/>
    </row>
    <row r="55" spans="1:7" ht="15" customHeight="1">
      <c r="A55" s="25" t="s">
        <v>47</v>
      </c>
      <c r="B55" s="14">
        <v>18</v>
      </c>
      <c r="C55" s="30">
        <v>952.77300000000002</v>
      </c>
      <c r="D55" s="35">
        <f t="shared" si="0"/>
        <v>0.12074325973458112</v>
      </c>
      <c r="E55" s="30">
        <v>943.24527000000012</v>
      </c>
      <c r="F55" s="35">
        <f t="shared" si="1"/>
        <v>0.12078171479673926</v>
      </c>
      <c r="G55" s="1"/>
    </row>
    <row r="56" spans="1:7" ht="15" customHeight="1">
      <c r="A56" s="25" t="s">
        <v>48</v>
      </c>
      <c r="B56" s="14">
        <v>17</v>
      </c>
      <c r="C56" s="30">
        <v>992.01703999999995</v>
      </c>
      <c r="D56" s="35">
        <f t="shared" si="0"/>
        <v>0.12571658844430977</v>
      </c>
      <c r="E56" s="30">
        <v>982.09686999999985</v>
      </c>
      <c r="F56" s="35">
        <f t="shared" si="1"/>
        <v>0.12575662749425745</v>
      </c>
      <c r="G56" s="1"/>
    </row>
    <row r="57" spans="1:7" ht="15" customHeight="1">
      <c r="A57" s="25" t="s">
        <v>49</v>
      </c>
      <c r="B57" s="14">
        <v>16</v>
      </c>
      <c r="C57" s="30">
        <v>805.72397999999998</v>
      </c>
      <c r="D57" s="35">
        <f t="shared" si="0"/>
        <v>0.10210799402535593</v>
      </c>
      <c r="E57" s="30">
        <v>797.66674</v>
      </c>
      <c r="F57" s="35">
        <f t="shared" si="1"/>
        <v>0.10214051398691323</v>
      </c>
      <c r="G57" s="1"/>
    </row>
    <row r="58" spans="1:7" ht="15" customHeight="1">
      <c r="A58" s="25" t="s">
        <v>50</v>
      </c>
      <c r="B58" s="14">
        <v>15</v>
      </c>
      <c r="C58" s="30">
        <v>857.63700000000017</v>
      </c>
      <c r="D58" s="35">
        <f t="shared" si="0"/>
        <v>0.10868684046355949</v>
      </c>
      <c r="E58" s="30">
        <v>849.06061999999997</v>
      </c>
      <c r="F58" s="35">
        <f t="shared" si="1"/>
        <v>0.10872145444204834</v>
      </c>
      <c r="G58" s="1"/>
    </row>
    <row r="59" spans="1:7" ht="15" customHeight="1">
      <c r="A59" s="25" t="s">
        <v>51</v>
      </c>
      <c r="B59" s="14">
        <v>15</v>
      </c>
      <c r="C59" s="30">
        <v>1277.4586400000001</v>
      </c>
      <c r="D59" s="35">
        <f t="shared" si="0"/>
        <v>0.16189010432674389</v>
      </c>
      <c r="E59" s="30">
        <v>1264.68406</v>
      </c>
      <c r="F59" s="35">
        <f t="shared" si="1"/>
        <v>0.16194166491065709</v>
      </c>
      <c r="G59" s="1"/>
    </row>
    <row r="60" spans="1:7" ht="15" customHeight="1">
      <c r="A60" s="25" t="s">
        <v>52</v>
      </c>
      <c r="B60" s="14">
        <v>14</v>
      </c>
      <c r="C60" s="30">
        <v>872.64817999999991</v>
      </c>
      <c r="D60" s="35">
        <f t="shared" si="0"/>
        <v>0.11058918111097762</v>
      </c>
      <c r="E60" s="30">
        <v>863.9216899999999</v>
      </c>
      <c r="F60" s="35">
        <f t="shared" si="1"/>
        <v>0.11062440118920179</v>
      </c>
      <c r="G60" s="1"/>
    </row>
    <row r="61" spans="1:7" ht="15" customHeight="1">
      <c r="A61" s="25" t="s">
        <v>53</v>
      </c>
      <c r="B61" s="14">
        <v>14</v>
      </c>
      <c r="C61" s="30">
        <v>1046.9208000000001</v>
      </c>
      <c r="D61" s="35">
        <f t="shared" si="0"/>
        <v>0.13267444614397708</v>
      </c>
      <c r="E61" s="30">
        <v>1036.4516000000001</v>
      </c>
      <c r="F61" s="35">
        <f t="shared" si="1"/>
        <v>0.1327167021487678</v>
      </c>
      <c r="G61" s="1"/>
    </row>
    <row r="62" spans="1:7" ht="15" customHeight="1">
      <c r="A62" s="25" t="s">
        <v>54</v>
      </c>
      <c r="B62" s="14">
        <v>14</v>
      </c>
      <c r="C62" s="30">
        <v>904.83828000000005</v>
      </c>
      <c r="D62" s="35">
        <f t="shared" si="0"/>
        <v>0.11466857631338383</v>
      </c>
      <c r="E62" s="30">
        <v>895.78991000000008</v>
      </c>
      <c r="F62" s="35">
        <f t="shared" si="1"/>
        <v>0.11470509831172196</v>
      </c>
      <c r="G62" s="1"/>
    </row>
    <row r="63" spans="1:7" ht="15" customHeight="1">
      <c r="A63" s="25" t="s">
        <v>55</v>
      </c>
      <c r="B63" s="14">
        <v>13</v>
      </c>
      <c r="C63" s="30">
        <v>809.37623999999994</v>
      </c>
      <c r="D63" s="35">
        <f t="shared" si="0"/>
        <v>0.10257083856209051</v>
      </c>
      <c r="E63" s="30">
        <v>801.28248999999994</v>
      </c>
      <c r="F63" s="35">
        <f t="shared" si="1"/>
        <v>0.10260350754666499</v>
      </c>
      <c r="G63" s="1"/>
    </row>
    <row r="64" spans="1:7" ht="15" customHeight="1">
      <c r="A64" s="25" t="s">
        <v>56</v>
      </c>
      <c r="B64" s="14">
        <v>13</v>
      </c>
      <c r="C64" s="30">
        <v>1105.896</v>
      </c>
      <c r="D64" s="35">
        <f t="shared" si="0"/>
        <v>0.14014827033032456</v>
      </c>
      <c r="E64" s="30">
        <v>1094.8370400000001</v>
      </c>
      <c r="F64" s="35">
        <f t="shared" si="1"/>
        <v>0.14019290562059877</v>
      </c>
      <c r="G64" s="1"/>
    </row>
    <row r="65" spans="1:7" ht="15" customHeight="1">
      <c r="A65" s="25" t="s">
        <v>57</v>
      </c>
      <c r="B65" s="14">
        <v>12</v>
      </c>
      <c r="C65" s="30">
        <v>723.8198000000001</v>
      </c>
      <c r="D65" s="35">
        <f t="shared" si="0"/>
        <v>9.172842021387316E-2</v>
      </c>
      <c r="E65" s="30">
        <v>716.58159999999998</v>
      </c>
      <c r="F65" s="35">
        <f t="shared" si="1"/>
        <v>9.1757634193904924E-2</v>
      </c>
      <c r="G65" s="1"/>
    </row>
    <row r="66" spans="1:7" ht="15" customHeight="1">
      <c r="A66" s="25" t="s">
        <v>58</v>
      </c>
      <c r="B66" s="14">
        <v>12</v>
      </c>
      <c r="C66" s="30">
        <v>1012.6178399999999</v>
      </c>
      <c r="D66" s="35">
        <f t="shared" si="0"/>
        <v>0.12832729188063735</v>
      </c>
      <c r="E66" s="30">
        <v>1002.49166</v>
      </c>
      <c r="F66" s="35">
        <f t="shared" si="1"/>
        <v>0.12836816214750771</v>
      </c>
      <c r="G66" s="1"/>
    </row>
    <row r="67" spans="1:7" ht="15" customHeight="1">
      <c r="A67" s="25" t="s">
        <v>59</v>
      </c>
      <c r="B67" s="14">
        <v>11</v>
      </c>
      <c r="C67" s="30">
        <v>770.899</v>
      </c>
      <c r="D67" s="35">
        <f t="shared" si="0"/>
        <v>9.7694685078322796E-2</v>
      </c>
      <c r="E67" s="30">
        <v>763.19001000000003</v>
      </c>
      <c r="F67" s="35">
        <f t="shared" si="1"/>
        <v>9.7725799487487039E-2</v>
      </c>
      <c r="G67" s="1"/>
    </row>
    <row r="68" spans="1:7" ht="15" customHeight="1">
      <c r="A68" s="25" t="s">
        <v>60</v>
      </c>
      <c r="B68" s="14">
        <v>10</v>
      </c>
      <c r="C68" s="30">
        <v>476.45704000000006</v>
      </c>
      <c r="D68" s="35">
        <f t="shared" si="0"/>
        <v>6.0380569278400749E-2</v>
      </c>
      <c r="E68" s="30">
        <v>471.69247000000001</v>
      </c>
      <c r="F68" s="35">
        <f t="shared" si="1"/>
        <v>6.0399799707778534E-2</v>
      </c>
      <c r="G68" s="1"/>
    </row>
    <row r="69" spans="1:7" ht="15" customHeight="1">
      <c r="A69" s="25" t="s">
        <v>61</v>
      </c>
      <c r="B69" s="14">
        <v>10</v>
      </c>
      <c r="C69" s="30">
        <v>994.90042000000017</v>
      </c>
      <c r="D69" s="35">
        <f t="shared" si="0"/>
        <v>0.12608199416031296</v>
      </c>
      <c r="E69" s="30">
        <v>984.9514099999999</v>
      </c>
      <c r="F69" s="35">
        <f t="shared" si="1"/>
        <v>0.12612214879303468</v>
      </c>
      <c r="G69" s="1"/>
    </row>
    <row r="70" spans="1:7" ht="15" customHeight="1">
      <c r="A70" s="25" t="s">
        <v>62</v>
      </c>
      <c r="B70" s="14">
        <v>9</v>
      </c>
      <c r="C70" s="30">
        <v>823.36959999999999</v>
      </c>
      <c r="D70" s="35">
        <f t="shared" si="0"/>
        <v>0.10434419265696883</v>
      </c>
      <c r="E70" s="30">
        <v>815.13592000000006</v>
      </c>
      <c r="F70" s="35">
        <f t="shared" si="1"/>
        <v>0.10437742689132982</v>
      </c>
      <c r="G70" s="1"/>
    </row>
    <row r="71" spans="1:7" ht="15" customHeight="1">
      <c r="A71" s="25" t="s">
        <v>63</v>
      </c>
      <c r="B71" s="14">
        <v>9</v>
      </c>
      <c r="C71" s="30">
        <v>486.29303999999996</v>
      </c>
      <c r="D71" s="35">
        <f t="shared" si="0"/>
        <v>6.1627068394926224E-2</v>
      </c>
      <c r="E71" s="30">
        <v>481.43011000000001</v>
      </c>
      <c r="F71" s="35">
        <f t="shared" si="1"/>
        <v>6.1646695817072904E-2</v>
      </c>
      <c r="G71" s="1"/>
    </row>
    <row r="72" spans="1:7" ht="15" customHeight="1">
      <c r="A72" s="25" t="s">
        <v>64</v>
      </c>
      <c r="B72" s="14">
        <v>9</v>
      </c>
      <c r="C72" s="30">
        <v>710.36119999999994</v>
      </c>
      <c r="D72" s="35">
        <f t="shared" si="0"/>
        <v>9.0022835320657413E-2</v>
      </c>
      <c r="E72" s="30">
        <v>703.25760000000002</v>
      </c>
      <c r="F72" s="35">
        <f t="shared" si="1"/>
        <v>9.0051507888122606E-2</v>
      </c>
      <c r="G72" s="1"/>
    </row>
    <row r="73" spans="1:7" ht="15" customHeight="1">
      <c r="A73" s="25" t="s">
        <v>65</v>
      </c>
      <c r="B73" s="14">
        <v>9</v>
      </c>
      <c r="C73" s="30">
        <v>711.00487999999996</v>
      </c>
      <c r="D73" s="35">
        <f t="shared" si="0"/>
        <v>9.0104407763858418E-2</v>
      </c>
      <c r="E73" s="30">
        <v>703.89483000000007</v>
      </c>
      <c r="F73" s="35">
        <f t="shared" si="1"/>
        <v>9.013310462077298E-2</v>
      </c>
    </row>
    <row r="74" spans="1:7" ht="15" customHeight="1">
      <c r="A74" s="25" t="s">
        <v>66</v>
      </c>
      <c r="B74" s="14">
        <v>8</v>
      </c>
      <c r="C74" s="30">
        <v>426.21312</v>
      </c>
      <c r="D74" s="35">
        <f t="shared" si="0"/>
        <v>5.4013244970676319E-2</v>
      </c>
      <c r="E74" s="30">
        <v>421.95098999999999</v>
      </c>
      <c r="F74" s="35">
        <f t="shared" si="1"/>
        <v>5.4030447597560469E-2</v>
      </c>
    </row>
    <row r="75" spans="1:7" ht="15" customHeight="1">
      <c r="A75" s="25" t="s">
        <v>67</v>
      </c>
      <c r="B75" s="14">
        <v>8</v>
      </c>
      <c r="C75" s="30">
        <v>689.70110000000011</v>
      </c>
      <c r="D75" s="35">
        <f t="shared" si="0"/>
        <v>8.7404616898806256E-2</v>
      </c>
      <c r="E75" s="30">
        <v>682.80409999999995</v>
      </c>
      <c r="F75" s="35">
        <f t="shared" si="1"/>
        <v>8.7432455471782231E-2</v>
      </c>
    </row>
    <row r="76" spans="1:7" ht="15" customHeight="1">
      <c r="A76" s="25" t="s">
        <v>68</v>
      </c>
      <c r="B76" s="14">
        <v>8</v>
      </c>
      <c r="C76" s="30">
        <v>921.32611999999995</v>
      </c>
      <c r="D76" s="35">
        <f t="shared" si="0"/>
        <v>0.11675805150588214</v>
      </c>
      <c r="E76" s="30">
        <v>912.11287000000004</v>
      </c>
      <c r="F76" s="35">
        <f t="shared" si="1"/>
        <v>0.11679523876835907</v>
      </c>
    </row>
    <row r="77" spans="1:7" ht="15" customHeight="1">
      <c r="A77" s="25" t="s">
        <v>69</v>
      </c>
      <c r="B77" s="14">
        <v>8</v>
      </c>
      <c r="C77" s="30">
        <v>578.28499999999997</v>
      </c>
      <c r="D77" s="35">
        <f t="shared" si="0"/>
        <v>7.3285048962987251E-2</v>
      </c>
      <c r="E77" s="30">
        <v>572.50215000000003</v>
      </c>
      <c r="F77" s="35">
        <f t="shared" si="1"/>
        <v>7.3308389239863381E-2</v>
      </c>
    </row>
    <row r="78" spans="1:7" ht="15" customHeight="1">
      <c r="A78" s="25" t="s">
        <v>70</v>
      </c>
      <c r="B78" s="14">
        <v>7</v>
      </c>
      <c r="C78" s="30">
        <v>629.74560000000008</v>
      </c>
      <c r="D78" s="35">
        <f t="shared" si="0"/>
        <v>7.9806561004047802E-2</v>
      </c>
      <c r="E78" s="30">
        <v>623.44813999999997</v>
      </c>
      <c r="F78" s="35">
        <f t="shared" si="1"/>
        <v>7.9831977780325955E-2</v>
      </c>
    </row>
    <row r="79" spans="1:7" ht="15" customHeight="1">
      <c r="A79" s="25" t="s">
        <v>71</v>
      </c>
      <c r="B79" s="14">
        <v>7</v>
      </c>
      <c r="C79" s="30">
        <v>468.30904000000004</v>
      </c>
      <c r="D79" s="35">
        <f t="shared" ref="D79:D142" si="2">C79*100/$C$12</f>
        <v>5.9347987456374547E-2</v>
      </c>
      <c r="E79" s="30">
        <v>463.62594999999999</v>
      </c>
      <c r="F79" s="35">
        <f t="shared" ref="F79:F142" si="3">+E79*100/$E$12</f>
        <v>5.9366889022690023E-2</v>
      </c>
    </row>
    <row r="80" spans="1:7" ht="15" customHeight="1">
      <c r="A80" s="25" t="s">
        <v>72</v>
      </c>
      <c r="B80" s="14">
        <v>7</v>
      </c>
      <c r="C80" s="30">
        <v>520.80907999999999</v>
      </c>
      <c r="D80" s="35">
        <f t="shared" si="2"/>
        <v>6.6001225914848805E-2</v>
      </c>
      <c r="E80" s="30">
        <v>515.60099000000002</v>
      </c>
      <c r="F80" s="35">
        <f t="shared" si="3"/>
        <v>6.6022246497028717E-2</v>
      </c>
    </row>
    <row r="81" spans="1:6" ht="15" customHeight="1">
      <c r="A81" s="25" t="s">
        <v>73</v>
      </c>
      <c r="B81" s="14">
        <v>7</v>
      </c>
      <c r="C81" s="30">
        <v>561.36056000000008</v>
      </c>
      <c r="D81" s="35">
        <f t="shared" si="2"/>
        <v>7.1140244214340592E-2</v>
      </c>
      <c r="E81" s="30">
        <v>555.74694</v>
      </c>
      <c r="F81" s="35">
        <f t="shared" si="3"/>
        <v>7.1162899556592066E-2</v>
      </c>
    </row>
    <row r="82" spans="1:6" ht="15" customHeight="1">
      <c r="A82" s="25" t="s">
        <v>74</v>
      </c>
      <c r="B82" s="14">
        <v>7</v>
      </c>
      <c r="C82" s="30">
        <v>597.53168000000005</v>
      </c>
      <c r="D82" s="35">
        <f t="shared" si="2"/>
        <v>7.5724147134606692E-2</v>
      </c>
      <c r="E82" s="30">
        <v>591.55637000000002</v>
      </c>
      <c r="F82" s="35">
        <f t="shared" si="3"/>
        <v>7.5748265101328691E-2</v>
      </c>
    </row>
    <row r="83" spans="1:6" ht="15" customHeight="1">
      <c r="A83" s="25" t="s">
        <v>75</v>
      </c>
      <c r="B83" s="14">
        <v>7</v>
      </c>
      <c r="C83" s="30">
        <v>448.06119999999993</v>
      </c>
      <c r="D83" s="35">
        <f t="shared" si="2"/>
        <v>5.6782014024944129E-2</v>
      </c>
      <c r="E83" s="30">
        <v>443.58058999999997</v>
      </c>
      <c r="F83" s="35">
        <f t="shared" si="3"/>
        <v>5.6800098569006675E-2</v>
      </c>
    </row>
    <row r="84" spans="1:6" ht="15" customHeight="1">
      <c r="A84" s="25" t="s">
        <v>76</v>
      </c>
      <c r="B84" s="14">
        <v>7</v>
      </c>
      <c r="C84" s="30">
        <v>438.96199999999999</v>
      </c>
      <c r="D84" s="35">
        <f t="shared" si="2"/>
        <v>5.5628888286728524E-2</v>
      </c>
      <c r="E84" s="30">
        <v>434.57238000000007</v>
      </c>
      <c r="F84" s="35">
        <f t="shared" si="3"/>
        <v>5.5646605320056566E-2</v>
      </c>
    </row>
    <row r="85" spans="1:6" ht="15" customHeight="1">
      <c r="A85" s="25" t="s">
        <v>77</v>
      </c>
      <c r="B85" s="14">
        <v>6</v>
      </c>
      <c r="C85" s="30">
        <v>552.83879999999988</v>
      </c>
      <c r="D85" s="35">
        <f t="shared" si="2"/>
        <v>7.0060296439712441E-2</v>
      </c>
      <c r="E85" s="30">
        <v>547.31041999999991</v>
      </c>
      <c r="F85" s="35">
        <f t="shared" si="3"/>
        <v>7.0082610701799289E-2</v>
      </c>
    </row>
    <row r="86" spans="1:6" ht="15" customHeight="1">
      <c r="A86" s="25" t="s">
        <v>78</v>
      </c>
      <c r="B86" s="14">
        <v>6</v>
      </c>
      <c r="C86" s="30">
        <v>493.46424000000002</v>
      </c>
      <c r="D86" s="35">
        <f t="shared" si="2"/>
        <v>6.2535862057434111E-2</v>
      </c>
      <c r="E86" s="30">
        <v>488.52959999999996</v>
      </c>
      <c r="F86" s="35">
        <f t="shared" si="3"/>
        <v>6.2555779173920592E-2</v>
      </c>
    </row>
    <row r="87" spans="1:6" ht="15" customHeight="1">
      <c r="A87" s="25" t="s">
        <v>79</v>
      </c>
      <c r="B87" s="14">
        <v>6</v>
      </c>
      <c r="C87" s="30">
        <v>682.69960000000003</v>
      </c>
      <c r="D87" s="35">
        <f t="shared" si="2"/>
        <v>8.6517329021177813E-2</v>
      </c>
      <c r="E87" s="30">
        <v>675.87258999999995</v>
      </c>
      <c r="F87" s="35">
        <f t="shared" si="3"/>
        <v>8.6544881803980275E-2</v>
      </c>
    </row>
    <row r="88" spans="1:6" ht="15" customHeight="1">
      <c r="A88" s="25" t="s">
        <v>80</v>
      </c>
      <c r="B88" s="14">
        <v>6</v>
      </c>
      <c r="C88" s="30">
        <v>182.73500000000001</v>
      </c>
      <c r="D88" s="35">
        <f t="shared" si="2"/>
        <v>2.3157687683843561E-2</v>
      </c>
      <c r="E88" s="30">
        <v>180.90764999999999</v>
      </c>
      <c r="F88" s="35">
        <f t="shared" si="3"/>
        <v>2.3165063087831145E-2</v>
      </c>
    </row>
    <row r="89" spans="1:6" ht="15" customHeight="1">
      <c r="A89" s="25" t="s">
        <v>81</v>
      </c>
      <c r="B89" s="14">
        <v>6</v>
      </c>
      <c r="C89" s="30">
        <v>688.404</v>
      </c>
      <c r="D89" s="35">
        <f t="shared" si="2"/>
        <v>8.7240237679200167E-2</v>
      </c>
      <c r="E89" s="30">
        <v>681.51995999999997</v>
      </c>
      <c r="F89" s="35">
        <f t="shared" si="3"/>
        <v>8.726802249112274E-2</v>
      </c>
    </row>
    <row r="90" spans="1:6" ht="15" customHeight="1">
      <c r="A90" s="25" t="s">
        <v>82</v>
      </c>
      <c r="B90" s="14">
        <v>5</v>
      </c>
      <c r="C90" s="30">
        <v>312.48223999999999</v>
      </c>
      <c r="D90" s="35">
        <f t="shared" si="2"/>
        <v>3.9600329004667131E-2</v>
      </c>
      <c r="E90" s="30">
        <v>309.35742000000005</v>
      </c>
      <c r="F90" s="35">
        <f t="shared" si="3"/>
        <v>3.9612941470350639E-2</v>
      </c>
    </row>
    <row r="91" spans="1:6" ht="15" customHeight="1">
      <c r="A91" s="25" t="s">
        <v>83</v>
      </c>
      <c r="B91" s="14">
        <v>5</v>
      </c>
      <c r="C91" s="30">
        <v>514.46464000000003</v>
      </c>
      <c r="D91" s="35">
        <f t="shared" si="2"/>
        <v>6.5197206104473757E-2</v>
      </c>
      <c r="E91" s="30">
        <v>509.31999000000002</v>
      </c>
      <c r="F91" s="35">
        <f t="shared" si="3"/>
        <v>6.5217970054022203E-2</v>
      </c>
    </row>
    <row r="92" spans="1:6" ht="15" customHeight="1">
      <c r="A92" s="25" t="s">
        <v>84</v>
      </c>
      <c r="B92" s="14">
        <v>5</v>
      </c>
      <c r="C92" s="30">
        <v>327.56</v>
      </c>
      <c r="D92" s="35">
        <f t="shared" si="2"/>
        <v>4.1511107219305537E-2</v>
      </c>
      <c r="E92" s="30">
        <v>324.28439999999995</v>
      </c>
      <c r="F92" s="35">
        <f t="shared" si="3"/>
        <v>4.1524327934166792E-2</v>
      </c>
    </row>
    <row r="93" spans="1:6" ht="15" customHeight="1">
      <c r="A93" s="25" t="s">
        <v>85</v>
      </c>
      <c r="B93" s="14">
        <v>5</v>
      </c>
      <c r="C93" s="30">
        <v>243</v>
      </c>
      <c r="D93" s="35">
        <f t="shared" si="2"/>
        <v>3.0794965973535367E-2</v>
      </c>
      <c r="E93" s="30">
        <v>240.57</v>
      </c>
      <c r="F93" s="35">
        <f t="shared" si="3"/>
        <v>3.0804773745275776E-2</v>
      </c>
    </row>
    <row r="94" spans="1:6" ht="15" customHeight="1">
      <c r="A94" s="25" t="s">
        <v>86</v>
      </c>
      <c r="B94" s="14">
        <v>5</v>
      </c>
      <c r="C94" s="30">
        <v>456.25182000000001</v>
      </c>
      <c r="D94" s="35">
        <f t="shared" si="2"/>
        <v>5.7819997005199936E-2</v>
      </c>
      <c r="E94" s="30">
        <v>451.68929999999995</v>
      </c>
      <c r="F94" s="35">
        <f t="shared" si="3"/>
        <v>5.7838411645932536E-2</v>
      </c>
    </row>
    <row r="95" spans="1:6" ht="15" customHeight="1">
      <c r="A95" s="25" t="s">
        <v>87</v>
      </c>
      <c r="B95" s="14">
        <v>5</v>
      </c>
      <c r="C95" s="30">
        <v>371.04349999999999</v>
      </c>
      <c r="D95" s="35">
        <f t="shared" si="2"/>
        <v>4.7021695297125389E-2</v>
      </c>
      <c r="E95" s="30">
        <v>367.33306000000005</v>
      </c>
      <c r="F95" s="35">
        <f t="shared" si="3"/>
        <v>4.7036670418006452E-2</v>
      </c>
    </row>
    <row r="96" spans="1:6" ht="15" customHeight="1">
      <c r="A96" s="25" t="s">
        <v>88</v>
      </c>
      <c r="B96" s="14">
        <v>5</v>
      </c>
      <c r="C96" s="30">
        <v>467.97278</v>
      </c>
      <c r="D96" s="35">
        <f t="shared" si="2"/>
        <v>5.9305373813336427E-2</v>
      </c>
      <c r="E96" s="30">
        <v>463.29306000000008</v>
      </c>
      <c r="F96" s="35">
        <f t="shared" si="3"/>
        <v>5.9324262755358015E-2</v>
      </c>
    </row>
    <row r="97" spans="1:6" ht="15" customHeight="1">
      <c r="A97" s="25" t="s">
        <v>89</v>
      </c>
      <c r="B97" s="14">
        <v>4</v>
      </c>
      <c r="C97" s="30">
        <v>392.13600000000002</v>
      </c>
      <c r="D97" s="35">
        <f t="shared" si="2"/>
        <v>4.9694711016453771E-2</v>
      </c>
      <c r="E97" s="30">
        <v>388.21463</v>
      </c>
      <c r="F97" s="35">
        <f t="shared" si="3"/>
        <v>4.9710536815712476E-2</v>
      </c>
    </row>
    <row r="98" spans="1:6" ht="15" customHeight="1">
      <c r="A98" s="25" t="s">
        <v>90</v>
      </c>
      <c r="B98" s="14">
        <v>4</v>
      </c>
      <c r="C98" s="30">
        <v>440.13373999999999</v>
      </c>
      <c r="D98" s="35">
        <f t="shared" si="2"/>
        <v>5.5777380852283384E-2</v>
      </c>
      <c r="E98" s="30">
        <v>435.73240000000004</v>
      </c>
      <c r="F98" s="35">
        <f t="shared" si="3"/>
        <v>5.5795144845516911E-2</v>
      </c>
    </row>
    <row r="99" spans="1:6" ht="15" customHeight="1">
      <c r="A99" s="25" t="s">
        <v>91</v>
      </c>
      <c r="B99" s="14">
        <v>4</v>
      </c>
      <c r="C99" s="30">
        <v>329.07703999999995</v>
      </c>
      <c r="D99" s="35">
        <f t="shared" si="2"/>
        <v>4.1703359051324017E-2</v>
      </c>
      <c r="E99" s="30">
        <v>325.78627</v>
      </c>
      <c r="F99" s="35">
        <f t="shared" si="3"/>
        <v>4.1716641046960656E-2</v>
      </c>
    </row>
    <row r="100" spans="1:6" ht="15" customHeight="1">
      <c r="A100" s="25" t="s">
        <v>92</v>
      </c>
      <c r="B100" s="14">
        <v>4</v>
      </c>
      <c r="C100" s="30">
        <v>559.55340000000001</v>
      </c>
      <c r="D100" s="35">
        <f t="shared" si="2"/>
        <v>7.0911225980971299E-2</v>
      </c>
      <c r="E100" s="30">
        <v>553.10527000000002</v>
      </c>
      <c r="F100" s="35">
        <f t="shared" si="3"/>
        <v>7.0824636071287653E-2</v>
      </c>
    </row>
    <row r="101" spans="1:6" ht="15" customHeight="1">
      <c r="A101" s="25" t="s">
        <v>93</v>
      </c>
      <c r="B101" s="14">
        <v>4</v>
      </c>
      <c r="C101" s="30">
        <v>321.04336000000001</v>
      </c>
      <c r="D101" s="35">
        <f t="shared" si="2"/>
        <v>4.0685264803413439E-2</v>
      </c>
      <c r="E101" s="30">
        <v>317.83292999999998</v>
      </c>
      <c r="F101" s="35">
        <f t="shared" si="3"/>
        <v>4.0698222959837355E-2</v>
      </c>
    </row>
    <row r="102" spans="1:6" ht="15" customHeight="1">
      <c r="A102" s="25" t="s">
        <v>94</v>
      </c>
      <c r="B102" s="14">
        <v>4</v>
      </c>
      <c r="C102" s="30">
        <v>383.94783999999999</v>
      </c>
      <c r="D102" s="35">
        <f t="shared" si="2"/>
        <v>4.8657039787705358E-2</v>
      </c>
      <c r="E102" s="30">
        <v>380.10836999999998</v>
      </c>
      <c r="F102" s="35">
        <f t="shared" si="3"/>
        <v>4.867253745909951E-2</v>
      </c>
    </row>
    <row r="103" spans="1:6" ht="15" customHeight="1">
      <c r="A103" s="25" t="s">
        <v>95</v>
      </c>
      <c r="B103" s="14">
        <v>3</v>
      </c>
      <c r="C103" s="30">
        <v>247.87935999999999</v>
      </c>
      <c r="D103" s="35">
        <f t="shared" si="2"/>
        <v>3.141331875202355E-2</v>
      </c>
      <c r="E103" s="30">
        <v>245.40055999999998</v>
      </c>
      <c r="F103" s="35">
        <f t="shared" si="3"/>
        <v>3.142332264107732E-2</v>
      </c>
    </row>
    <row r="104" spans="1:6" ht="15" customHeight="1">
      <c r="A104" s="25" t="s">
        <v>96</v>
      </c>
      <c r="B104" s="14">
        <v>3</v>
      </c>
      <c r="C104" s="30">
        <v>157.63640000000004</v>
      </c>
      <c r="D104" s="35">
        <f t="shared" si="2"/>
        <v>1.997698590201898E-2</v>
      </c>
      <c r="E104" s="30">
        <v>156.06003000000001</v>
      </c>
      <c r="F104" s="35">
        <f t="shared" si="3"/>
        <v>1.9983347528083093E-2</v>
      </c>
    </row>
    <row r="105" spans="1:6" ht="15" customHeight="1">
      <c r="A105" s="25" t="s">
        <v>97</v>
      </c>
      <c r="B105" s="14">
        <v>3</v>
      </c>
      <c r="C105" s="30">
        <v>269.27759999999995</v>
      </c>
      <c r="D105" s="35">
        <f t="shared" si="2"/>
        <v>3.4125080368046359E-2</v>
      </c>
      <c r="E105" s="30">
        <v>266.58481999999992</v>
      </c>
      <c r="F105" s="35">
        <f t="shared" si="3"/>
        <v>3.4135948223074641E-2</v>
      </c>
    </row>
    <row r="106" spans="1:6" ht="15" customHeight="1">
      <c r="A106" s="25" t="s">
        <v>98</v>
      </c>
      <c r="B106" s="14">
        <v>3</v>
      </c>
      <c r="C106" s="30">
        <v>271.88312000000002</v>
      </c>
      <c r="D106" s="35">
        <f t="shared" si="2"/>
        <v>3.4455273371105488E-2</v>
      </c>
      <c r="E106" s="30">
        <v>269.16429000000005</v>
      </c>
      <c r="F106" s="35">
        <f t="shared" si="3"/>
        <v>3.4466247053904463E-2</v>
      </c>
    </row>
    <row r="107" spans="1:6" ht="15" customHeight="1">
      <c r="A107" s="25" t="s">
        <v>99</v>
      </c>
      <c r="B107" s="14">
        <v>3</v>
      </c>
      <c r="C107" s="30">
        <v>203.95328000000001</v>
      </c>
      <c r="D107" s="35">
        <f t="shared" si="2"/>
        <v>2.5846643283090255E-2</v>
      </c>
      <c r="E107" s="30">
        <v>201.91374999999999</v>
      </c>
      <c r="F107" s="35">
        <f t="shared" si="3"/>
        <v>2.5854875440870336E-2</v>
      </c>
    </row>
    <row r="108" spans="1:6" ht="15" customHeight="1">
      <c r="A108" s="25" t="s">
        <v>100</v>
      </c>
      <c r="B108" s="14">
        <v>3</v>
      </c>
      <c r="C108" s="30">
        <v>310.02049</v>
      </c>
      <c r="D108" s="35">
        <f t="shared" si="2"/>
        <v>3.9288355722834407E-2</v>
      </c>
      <c r="E108" s="30">
        <v>306.92029000000002</v>
      </c>
      <c r="F108" s="35">
        <f t="shared" si="3"/>
        <v>3.9300869149455159E-2</v>
      </c>
    </row>
    <row r="109" spans="1:6" ht="15" customHeight="1">
      <c r="A109" s="25" t="s">
        <v>101</v>
      </c>
      <c r="B109" s="14">
        <v>3</v>
      </c>
      <c r="C109" s="30">
        <v>157.22800000000001</v>
      </c>
      <c r="D109" s="35">
        <f t="shared" si="2"/>
        <v>1.9925230082662632E-2</v>
      </c>
      <c r="E109" s="30">
        <v>155.65572</v>
      </c>
      <c r="F109" s="35">
        <f t="shared" si="3"/>
        <v>1.9931575993507075E-2</v>
      </c>
    </row>
    <row r="110" spans="1:6" ht="15" customHeight="1">
      <c r="A110" s="25" t="s">
        <v>102</v>
      </c>
      <c r="B110" s="14">
        <v>2</v>
      </c>
      <c r="C110" s="30">
        <v>144.70785999999998</v>
      </c>
      <c r="D110" s="35">
        <f t="shared" si="2"/>
        <v>1.8338574587667158E-2</v>
      </c>
      <c r="E110" s="30">
        <v>143.26078000000001</v>
      </c>
      <c r="F110" s="35">
        <f t="shared" si="3"/>
        <v>1.8344414991361056E-2</v>
      </c>
    </row>
    <row r="111" spans="1:6" ht="15" customHeight="1">
      <c r="A111" s="25" t="s">
        <v>103</v>
      </c>
      <c r="B111" s="14">
        <v>2</v>
      </c>
      <c r="C111" s="30">
        <v>207.63554000000002</v>
      </c>
      <c r="D111" s="35">
        <f t="shared" si="2"/>
        <v>2.6313289667475898E-2</v>
      </c>
      <c r="E111" s="30">
        <v>205.55919</v>
      </c>
      <c r="F111" s="35">
        <f t="shared" si="3"/>
        <v>2.6321670778618095E-2</v>
      </c>
    </row>
    <row r="112" spans="1:6" ht="15" customHeight="1">
      <c r="A112" s="25" t="s">
        <v>104</v>
      </c>
      <c r="B112" s="14">
        <v>2</v>
      </c>
      <c r="C112" s="30">
        <v>192.4059</v>
      </c>
      <c r="D112" s="35">
        <f t="shared" si="2"/>
        <v>2.4383263965462754E-2</v>
      </c>
      <c r="E112" s="30">
        <v>190.48184000000001</v>
      </c>
      <c r="F112" s="35">
        <f t="shared" si="3"/>
        <v>2.4391029570535898E-2</v>
      </c>
    </row>
    <row r="113" spans="1:6" ht="15" customHeight="1">
      <c r="A113" s="25" t="s">
        <v>105</v>
      </c>
      <c r="B113" s="14">
        <v>2</v>
      </c>
      <c r="C113" s="30">
        <v>185.62679999999997</v>
      </c>
      <c r="D113" s="35">
        <f t="shared" si="2"/>
        <v>2.3524160451754133E-2</v>
      </c>
      <c r="E113" s="30">
        <v>183.77053000000001</v>
      </c>
      <c r="F113" s="35">
        <f t="shared" si="3"/>
        <v>2.3531652316163339E-2</v>
      </c>
    </row>
    <row r="114" spans="1:6" ht="15" customHeight="1">
      <c r="A114" s="25" t="s">
        <v>106</v>
      </c>
      <c r="B114" s="14">
        <v>2</v>
      </c>
      <c r="C114" s="30">
        <v>102.63680000000001</v>
      </c>
      <c r="D114" s="35">
        <f t="shared" si="2"/>
        <v>1.3006982566389115E-2</v>
      </c>
      <c r="E114" s="30">
        <v>101.61042999999999</v>
      </c>
      <c r="F114" s="35">
        <f t="shared" si="3"/>
        <v>1.3011124854762364E-2</v>
      </c>
    </row>
    <row r="115" spans="1:6" ht="15" customHeight="1">
      <c r="A115" s="25" t="s">
        <v>107</v>
      </c>
      <c r="B115" s="14">
        <v>2</v>
      </c>
      <c r="C115" s="30">
        <v>211.01582000000002</v>
      </c>
      <c r="D115" s="35">
        <f t="shared" si="2"/>
        <v>2.6741666653406028E-2</v>
      </c>
      <c r="E115" s="30">
        <v>208.90566000000001</v>
      </c>
      <c r="F115" s="35">
        <f t="shared" si="3"/>
        <v>2.6750183274753744E-2</v>
      </c>
    </row>
    <row r="116" spans="1:6" ht="15" customHeight="1">
      <c r="A116" s="25" t="s">
        <v>108</v>
      </c>
      <c r="B116" s="14">
        <v>2</v>
      </c>
      <c r="C116" s="30">
        <v>124.904</v>
      </c>
      <c r="D116" s="35">
        <f t="shared" si="2"/>
        <v>1.582886596690725E-2</v>
      </c>
      <c r="E116" s="30">
        <v>123.65495999999999</v>
      </c>
      <c r="F116" s="35">
        <f t="shared" si="3"/>
        <v>1.583390724230422E-2</v>
      </c>
    </row>
    <row r="117" spans="1:6" ht="15" customHeight="1">
      <c r="A117" s="25" t="s">
        <v>109</v>
      </c>
      <c r="B117" s="14">
        <v>2</v>
      </c>
      <c r="C117" s="30">
        <v>226.18559999999999</v>
      </c>
      <c r="D117" s="35">
        <f t="shared" si="2"/>
        <v>2.8664106402072759E-2</v>
      </c>
      <c r="E117" s="30">
        <v>223.92373999999998</v>
      </c>
      <c r="F117" s="35">
        <f t="shared" si="3"/>
        <v>2.8673235012245744E-2</v>
      </c>
    </row>
    <row r="118" spans="1:6" ht="15" customHeight="1">
      <c r="A118" s="25" t="s">
        <v>110</v>
      </c>
      <c r="B118" s="14">
        <v>2</v>
      </c>
      <c r="C118" s="30">
        <v>322.99200000000002</v>
      </c>
      <c r="D118" s="35">
        <f t="shared" si="2"/>
        <v>4.0932212550305089E-2</v>
      </c>
      <c r="E118" s="30">
        <v>319.76208000000003</v>
      </c>
      <c r="F118" s="35">
        <f t="shared" si="3"/>
        <v>4.0945248895202117E-2</v>
      </c>
    </row>
    <row r="119" spans="1:6" ht="15" customHeight="1">
      <c r="A119" s="25" t="s">
        <v>111</v>
      </c>
      <c r="B119" s="14">
        <v>2</v>
      </c>
      <c r="C119" s="30">
        <v>282.61799999999999</v>
      </c>
      <c r="D119" s="35">
        <f t="shared" si="2"/>
        <v>3.5815685981516951E-2</v>
      </c>
      <c r="E119" s="30">
        <v>279.79182000000003</v>
      </c>
      <c r="F119" s="35">
        <f t="shared" si="3"/>
        <v>3.5827092783301852E-2</v>
      </c>
    </row>
    <row r="120" spans="1:6" ht="15" customHeight="1">
      <c r="A120" s="25" t="s">
        <v>112</v>
      </c>
      <c r="B120" s="14">
        <v>2</v>
      </c>
      <c r="C120" s="30">
        <v>101.25060000000001</v>
      </c>
      <c r="D120" s="35">
        <f t="shared" si="2"/>
        <v>1.2831311859259426E-2</v>
      </c>
      <c r="E120" s="30">
        <v>100.23809</v>
      </c>
      <c r="F120" s="35">
        <f t="shared" si="3"/>
        <v>1.2835397942838217E-2</v>
      </c>
    </row>
    <row r="121" spans="1:6" ht="15" customHeight="1">
      <c r="A121" s="25" t="s">
        <v>113</v>
      </c>
      <c r="B121" s="14">
        <v>2</v>
      </c>
      <c r="C121" s="30">
        <v>316.92</v>
      </c>
      <c r="D121" s="35">
        <f t="shared" si="2"/>
        <v>4.0162718585731803E-2</v>
      </c>
      <c r="E121" s="30">
        <v>313.75079999999997</v>
      </c>
      <c r="F121" s="35">
        <f t="shared" si="3"/>
        <v>4.0175509857418919E-2</v>
      </c>
    </row>
    <row r="122" spans="1:6" ht="15" customHeight="1">
      <c r="A122" s="25" t="s">
        <v>152</v>
      </c>
      <c r="B122" s="14">
        <v>2</v>
      </c>
      <c r="C122" s="30">
        <v>161.53792000000001</v>
      </c>
      <c r="D122" s="35">
        <f t="shared" si="2"/>
        <v>2.0471418723603616E-2</v>
      </c>
      <c r="E122" s="30">
        <v>159.92254</v>
      </c>
      <c r="F122" s="35">
        <f t="shared" si="3"/>
        <v>2.0477938485554369E-2</v>
      </c>
    </row>
    <row r="123" spans="1:6" ht="15" customHeight="1">
      <c r="A123" s="25" t="s">
        <v>114</v>
      </c>
      <c r="B123" s="14">
        <v>1</v>
      </c>
      <c r="C123" s="30">
        <v>45.12</v>
      </c>
      <c r="D123" s="35">
        <f t="shared" si="2"/>
        <v>5.717978867184839E-3</v>
      </c>
      <c r="E123" s="30">
        <v>44.668800000000005</v>
      </c>
      <c r="F123" s="35">
        <f t="shared" si="3"/>
        <v>5.7197999645549093E-3</v>
      </c>
    </row>
    <row r="124" spans="1:6" ht="15" customHeight="1">
      <c r="A124" s="25" t="s">
        <v>115</v>
      </c>
      <c r="B124" s="14">
        <v>1</v>
      </c>
      <c r="C124" s="30">
        <v>31.792240000000003</v>
      </c>
      <c r="D124" s="35">
        <f t="shared" si="2"/>
        <v>4.0289750988579016E-3</v>
      </c>
      <c r="E124" s="30">
        <v>31.474319999999999</v>
      </c>
      <c r="F124" s="35">
        <f t="shared" si="3"/>
        <v>4.0302585791512167E-3</v>
      </c>
    </row>
    <row r="125" spans="1:6" ht="15" customHeight="1">
      <c r="A125" s="25" t="s">
        <v>116</v>
      </c>
      <c r="B125" s="14">
        <v>1</v>
      </c>
      <c r="C125" s="30">
        <v>58.359839999999998</v>
      </c>
      <c r="D125" s="35">
        <f t="shared" si="2"/>
        <v>7.3958406873290868E-3</v>
      </c>
      <c r="E125" s="30">
        <v>57.776240000000001</v>
      </c>
      <c r="F125" s="35">
        <f t="shared" si="3"/>
        <v>7.3981959556584445E-3</v>
      </c>
    </row>
    <row r="126" spans="1:6" ht="15" customHeight="1">
      <c r="A126" s="25" t="s">
        <v>117</v>
      </c>
      <c r="B126" s="14">
        <v>1</v>
      </c>
      <c r="C126" s="30">
        <v>127.11376</v>
      </c>
      <c r="D126" s="35">
        <f t="shared" si="2"/>
        <v>1.6108904995753667E-2</v>
      </c>
      <c r="E126" s="30">
        <v>125.84262</v>
      </c>
      <c r="F126" s="35">
        <f t="shared" si="3"/>
        <v>1.6114035152399366E-2</v>
      </c>
    </row>
    <row r="127" spans="1:6" ht="15" customHeight="1">
      <c r="A127" s="25" t="s">
        <v>118</v>
      </c>
      <c r="B127" s="14">
        <v>1</v>
      </c>
      <c r="C127" s="30">
        <v>97.491600000000005</v>
      </c>
      <c r="D127" s="35">
        <f t="shared" si="2"/>
        <v>1.235494034858239E-2</v>
      </c>
      <c r="E127" s="30">
        <v>96.516679999999994</v>
      </c>
      <c r="F127" s="35">
        <f t="shared" si="3"/>
        <v>1.2358874714408212E-2</v>
      </c>
    </row>
    <row r="128" spans="1:6" ht="15" customHeight="1">
      <c r="A128" s="25" t="s">
        <v>119</v>
      </c>
      <c r="B128" s="14">
        <v>1</v>
      </c>
      <c r="C128" s="30">
        <v>36.94632</v>
      </c>
      <c r="D128" s="35">
        <f t="shared" si="2"/>
        <v>4.6821426635693386E-3</v>
      </c>
      <c r="E128" s="30">
        <v>36.576860000000003</v>
      </c>
      <c r="F128" s="35">
        <f t="shared" si="3"/>
        <v>4.6836342711586137E-3</v>
      </c>
    </row>
    <row r="129" spans="1:6" ht="15" customHeight="1">
      <c r="A129" s="25" t="s">
        <v>120</v>
      </c>
      <c r="B129" s="14">
        <v>1</v>
      </c>
      <c r="C129" s="30">
        <v>47.6</v>
      </c>
      <c r="D129" s="35">
        <f t="shared" si="2"/>
        <v>6.0322649396719486E-3</v>
      </c>
      <c r="E129" s="30">
        <v>47.124000000000002</v>
      </c>
      <c r="F129" s="35">
        <f t="shared" si="3"/>
        <v>6.0341861328194529E-3</v>
      </c>
    </row>
    <row r="130" spans="1:6" ht="15" customHeight="1">
      <c r="A130" s="25" t="s">
        <v>121</v>
      </c>
      <c r="B130" s="14">
        <v>1</v>
      </c>
      <c r="C130" s="30">
        <v>81.890720000000002</v>
      </c>
      <c r="D130" s="35">
        <f t="shared" si="2"/>
        <v>1.037786804917001E-2</v>
      </c>
      <c r="E130" s="30">
        <v>81.071809999999999</v>
      </c>
      <c r="F130" s="35">
        <f t="shared" si="3"/>
        <v>1.0381172898407889E-2</v>
      </c>
    </row>
    <row r="131" spans="1:6" ht="15" customHeight="1">
      <c r="A131" s="25" t="s">
        <v>122</v>
      </c>
      <c r="B131" s="14">
        <v>1</v>
      </c>
      <c r="C131" s="30">
        <v>133.54239999999999</v>
      </c>
      <c r="D131" s="35">
        <f t="shared" si="2"/>
        <v>1.692359532520267E-2</v>
      </c>
      <c r="E131" s="30">
        <v>132.20698000000002</v>
      </c>
      <c r="F131" s="35">
        <f t="shared" si="3"/>
        <v>1.6928985768991146E-2</v>
      </c>
    </row>
    <row r="132" spans="1:6" ht="15" customHeight="1">
      <c r="A132" s="25" t="s">
        <v>123</v>
      </c>
      <c r="B132" s="14">
        <v>1</v>
      </c>
      <c r="C132" s="30">
        <v>39.11</v>
      </c>
      <c r="D132" s="35">
        <f t="shared" si="2"/>
        <v>4.956342054423738E-3</v>
      </c>
      <c r="E132" s="30">
        <v>38.718900000000005</v>
      </c>
      <c r="F132" s="35">
        <f t="shared" si="3"/>
        <v>4.957920580978336E-3</v>
      </c>
    </row>
    <row r="133" spans="1:6" ht="15" customHeight="1">
      <c r="A133" s="25" t="s">
        <v>124</v>
      </c>
      <c r="B133" s="14">
        <v>1</v>
      </c>
      <c r="C133" s="30">
        <v>48.921599999999998</v>
      </c>
      <c r="D133" s="35">
        <f t="shared" si="2"/>
        <v>6.1997490015263694E-3</v>
      </c>
      <c r="E133" s="30">
        <v>48.432379999999995</v>
      </c>
      <c r="F133" s="35">
        <f t="shared" si="3"/>
        <v>6.2017230238401271E-3</v>
      </c>
    </row>
    <row r="134" spans="1:6" ht="15" customHeight="1">
      <c r="A134" s="25" t="s">
        <v>125</v>
      </c>
      <c r="B134" s="14">
        <v>1</v>
      </c>
      <c r="C134" s="30">
        <v>51.115199999999994</v>
      </c>
      <c r="D134" s="35">
        <f t="shared" si="2"/>
        <v>6.4777401017714195E-3</v>
      </c>
      <c r="E134" s="30">
        <v>50.604050000000001</v>
      </c>
      <c r="F134" s="35">
        <f t="shared" si="3"/>
        <v>6.4798034287094092E-3</v>
      </c>
    </row>
    <row r="135" spans="1:6" ht="15" customHeight="1">
      <c r="A135" s="25" t="s">
        <v>126</v>
      </c>
      <c r="B135" s="14">
        <v>1</v>
      </c>
      <c r="C135" s="30">
        <v>20.547000000000001</v>
      </c>
      <c r="D135" s="35">
        <f t="shared" si="2"/>
        <v>2.6038854562067133E-3</v>
      </c>
      <c r="E135" s="30">
        <v>20.341529999999999</v>
      </c>
      <c r="F135" s="35">
        <f t="shared" si="3"/>
        <v>2.6047147577949849E-3</v>
      </c>
    </row>
    <row r="136" spans="1:6" ht="15" customHeight="1">
      <c r="A136" s="25" t="s">
        <v>127</v>
      </c>
      <c r="B136" s="14">
        <v>1</v>
      </c>
      <c r="C136" s="30">
        <v>159.184</v>
      </c>
      <c r="D136" s="35">
        <f t="shared" si="2"/>
        <v>2.0173110549511333E-2</v>
      </c>
      <c r="E136" s="30">
        <v>157.59216000000001</v>
      </c>
      <c r="F136" s="35">
        <f t="shared" si="3"/>
        <v>2.017953540686411E-2</v>
      </c>
    </row>
    <row r="137" spans="1:6" ht="15" customHeight="1">
      <c r="A137" s="25" t="s">
        <v>128</v>
      </c>
      <c r="B137" s="14">
        <v>1</v>
      </c>
      <c r="C137" s="30">
        <v>161.49600000000001</v>
      </c>
      <c r="D137" s="35">
        <f t="shared" si="2"/>
        <v>2.0466106275152544E-2</v>
      </c>
      <c r="E137" s="30">
        <v>159.88104000000001</v>
      </c>
      <c r="F137" s="35">
        <f t="shared" si="3"/>
        <v>2.0472624447601059E-2</v>
      </c>
    </row>
    <row r="138" spans="1:6" ht="15" customHeight="1">
      <c r="A138" s="25" t="s">
        <v>129</v>
      </c>
      <c r="B138" s="14">
        <v>1</v>
      </c>
      <c r="C138" s="30">
        <v>75.736639999999994</v>
      </c>
      <c r="D138" s="35">
        <f t="shared" si="2"/>
        <v>9.597972229423447E-3</v>
      </c>
      <c r="E138" s="30">
        <v>74.97927</v>
      </c>
      <c r="F138" s="35">
        <f t="shared" si="3"/>
        <v>9.6010285901647896E-3</v>
      </c>
    </row>
    <row r="139" spans="1:6" ht="15" customHeight="1">
      <c r="A139" s="25" t="s">
        <v>130</v>
      </c>
      <c r="B139" s="14">
        <v>1</v>
      </c>
      <c r="C139" s="30">
        <v>161.49600000000001</v>
      </c>
      <c r="D139" s="35">
        <f t="shared" si="2"/>
        <v>2.0466106275152544E-2</v>
      </c>
      <c r="E139" s="30">
        <v>159.88104000000001</v>
      </c>
      <c r="F139" s="35">
        <f t="shared" si="3"/>
        <v>2.0472624447601059E-2</v>
      </c>
    </row>
    <row r="140" spans="1:6" ht="15" customHeight="1">
      <c r="A140" s="25" t="s">
        <v>131</v>
      </c>
      <c r="B140" s="14">
        <v>1</v>
      </c>
      <c r="C140" s="30">
        <v>74.482240000000004</v>
      </c>
      <c r="D140" s="35">
        <f t="shared" si="2"/>
        <v>9.4390043063073865E-3</v>
      </c>
      <c r="E140" s="30">
        <v>73.73742</v>
      </c>
      <c r="F140" s="35">
        <f t="shared" si="3"/>
        <v>9.4420108062533686E-3</v>
      </c>
    </row>
    <row r="141" spans="1:6" ht="15" customHeight="1">
      <c r="A141" s="25" t="s">
        <v>132</v>
      </c>
      <c r="B141" s="14">
        <v>1</v>
      </c>
      <c r="C141" s="30">
        <v>47.694000000000003</v>
      </c>
      <c r="D141" s="35">
        <f t="shared" si="2"/>
        <v>6.0441773956452513E-3</v>
      </c>
      <c r="E141" s="30">
        <v>47.217059999999996</v>
      </c>
      <c r="F141" s="35">
        <f t="shared" si="3"/>
        <v>6.0461023827456072E-3</v>
      </c>
    </row>
    <row r="142" spans="1:6" ht="15" customHeight="1">
      <c r="A142" s="25" t="s">
        <v>133</v>
      </c>
      <c r="B142" s="14">
        <v>1</v>
      </c>
      <c r="C142" s="30">
        <v>78.194399999999987</v>
      </c>
      <c r="D142" s="35">
        <f t="shared" si="2"/>
        <v>9.9094398655185743E-3</v>
      </c>
      <c r="E142" s="30">
        <v>77.41246000000001</v>
      </c>
      <c r="F142" s="35">
        <f t="shared" si="3"/>
        <v>9.9125963975774684E-3</v>
      </c>
    </row>
    <row r="143" spans="1:6" ht="15" customHeight="1">
      <c r="A143" s="25" t="s">
        <v>134</v>
      </c>
      <c r="B143" s="14">
        <v>1</v>
      </c>
      <c r="C143" s="30">
        <v>33.725999999999999</v>
      </c>
      <c r="D143" s="35">
        <f t="shared" ref="D143:D160" si="4">C143*100/$C$12</f>
        <v>4.2740371293146246E-3</v>
      </c>
      <c r="E143" s="30">
        <v>33.388739999999999</v>
      </c>
      <c r="F143" s="35">
        <f t="shared" ref="F143:F160" si="5">+E143*100/$E$12</f>
        <v>4.2753983511653118E-3</v>
      </c>
    </row>
    <row r="144" spans="1:6" ht="15" customHeight="1">
      <c r="A144" s="25" t="s">
        <v>135</v>
      </c>
      <c r="B144" s="14">
        <v>1</v>
      </c>
      <c r="C144" s="30">
        <v>125.4568</v>
      </c>
      <c r="D144" s="35">
        <f t="shared" si="4"/>
        <v>1.5898921346290666E-2</v>
      </c>
      <c r="E144" s="30">
        <v>124.20223</v>
      </c>
      <c r="F144" s="35">
        <f t="shared" si="5"/>
        <v>1.5903984677261101E-2</v>
      </c>
    </row>
    <row r="145" spans="1:6" ht="15" customHeight="1">
      <c r="A145" s="25" t="s">
        <v>136</v>
      </c>
      <c r="B145" s="14">
        <v>1</v>
      </c>
      <c r="C145" s="30">
        <v>46.77</v>
      </c>
      <c r="D145" s="35">
        <f t="shared" si="4"/>
        <v>5.927080487992795E-3</v>
      </c>
      <c r="E145" s="30">
        <v>46.302300000000002</v>
      </c>
      <c r="F145" s="35">
        <f t="shared" si="5"/>
        <v>5.9289681813438199E-3</v>
      </c>
    </row>
    <row r="146" spans="1:6" ht="15" customHeight="1">
      <c r="A146" s="25" t="s">
        <v>137</v>
      </c>
      <c r="B146" s="14">
        <v>1</v>
      </c>
      <c r="C146" s="30">
        <v>88.422560000000004</v>
      </c>
      <c r="D146" s="35">
        <f t="shared" si="4"/>
        <v>1.1205636734538641E-2</v>
      </c>
      <c r="E146" s="30">
        <v>87.538330000000002</v>
      </c>
      <c r="F146" s="35">
        <f t="shared" si="5"/>
        <v>1.1209205011802332E-2</v>
      </c>
    </row>
    <row r="147" spans="1:6" ht="15" customHeight="1">
      <c r="A147" s="25" t="s">
        <v>138</v>
      </c>
      <c r="B147" s="14">
        <v>1</v>
      </c>
      <c r="C147" s="30">
        <v>58.064720000000001</v>
      </c>
      <c r="D147" s="35">
        <f t="shared" si="4"/>
        <v>7.3584406447031216E-3</v>
      </c>
      <c r="E147" s="30">
        <v>57.484070000000003</v>
      </c>
      <c r="F147" s="35">
        <f t="shared" si="5"/>
        <v>7.3607838479760358E-3</v>
      </c>
    </row>
    <row r="148" spans="1:6" ht="15" customHeight="1">
      <c r="A148" s="25" t="s">
        <v>139</v>
      </c>
      <c r="B148" s="14">
        <v>1</v>
      </c>
      <c r="C148" s="30">
        <v>97.678399999999996</v>
      </c>
      <c r="D148" s="35">
        <f t="shared" si="4"/>
        <v>1.2378613186622952E-2</v>
      </c>
      <c r="E148" s="30">
        <v>96.701619999999991</v>
      </c>
      <c r="F148" s="35">
        <f t="shared" si="5"/>
        <v>1.2382556116313897E-2</v>
      </c>
    </row>
    <row r="149" spans="1:6" ht="15" customHeight="1">
      <c r="A149" s="25" t="s">
        <v>140</v>
      </c>
      <c r="B149" s="14">
        <v>1</v>
      </c>
      <c r="C149" s="30">
        <v>78.544800000000009</v>
      </c>
      <c r="D149" s="35">
        <f t="shared" si="4"/>
        <v>9.9538454460828853E-3</v>
      </c>
      <c r="E149" s="30">
        <v>77.759350000000012</v>
      </c>
      <c r="F149" s="35">
        <f t="shared" si="5"/>
        <v>9.9570153524118146E-3</v>
      </c>
    </row>
    <row r="150" spans="1:6" ht="15" customHeight="1">
      <c r="A150" s="25" t="s">
        <v>141</v>
      </c>
      <c r="B150" s="14">
        <v>1</v>
      </c>
      <c r="C150" s="30">
        <v>37.572000000000003</v>
      </c>
      <c r="D150" s="35">
        <f t="shared" si="4"/>
        <v>4.7614339981797158E-3</v>
      </c>
      <c r="E150" s="30">
        <v>37.196280000000002</v>
      </c>
      <c r="F150" s="35">
        <f t="shared" si="5"/>
        <v>4.7629504492078248E-3</v>
      </c>
    </row>
    <row r="151" spans="1:6" ht="15" customHeight="1">
      <c r="A151" s="25" t="s">
        <v>142</v>
      </c>
      <c r="B151" s="14">
        <v>1</v>
      </c>
      <c r="C151" s="30">
        <v>27.856000000000002</v>
      </c>
      <c r="D151" s="35">
        <f t="shared" si="4"/>
        <v>3.5301422722584419E-3</v>
      </c>
      <c r="E151" s="30">
        <v>27.577439999999999</v>
      </c>
      <c r="F151" s="35">
        <f t="shared" si="5"/>
        <v>3.5312665738617367E-3</v>
      </c>
    </row>
    <row r="152" spans="1:6" ht="15" customHeight="1">
      <c r="A152" s="25" t="s">
        <v>143</v>
      </c>
      <c r="B152" s="14">
        <v>1</v>
      </c>
      <c r="C152" s="30">
        <v>30.591999999999999</v>
      </c>
      <c r="D152" s="35">
        <f t="shared" si="4"/>
        <v>3.8768707780345428E-3</v>
      </c>
      <c r="E152" s="30">
        <v>30.286080000000002</v>
      </c>
      <c r="F152" s="35">
        <f t="shared" si="5"/>
        <v>3.8781055078826194E-3</v>
      </c>
    </row>
    <row r="153" spans="1:6" ht="15" customHeight="1">
      <c r="A153" s="25" t="s">
        <v>144</v>
      </c>
      <c r="B153" s="14">
        <v>1</v>
      </c>
      <c r="C153" s="30">
        <v>43.320720000000001</v>
      </c>
      <c r="D153" s="35">
        <f t="shared" si="4"/>
        <v>5.4899592524652397E-3</v>
      </c>
      <c r="E153" s="30">
        <v>42.887509999999999</v>
      </c>
      <c r="F153" s="35">
        <f t="shared" si="5"/>
        <v>5.4917073701968334E-3</v>
      </c>
    </row>
    <row r="154" spans="1:6" ht="15" customHeight="1">
      <c r="A154" s="25" t="s">
        <v>145</v>
      </c>
      <c r="B154" s="14">
        <v>1</v>
      </c>
      <c r="C154" s="30">
        <v>116.3968</v>
      </c>
      <c r="D154" s="35">
        <f t="shared" si="4"/>
        <v>1.4750763355672434E-2</v>
      </c>
      <c r="E154" s="30">
        <v>115.23283000000001</v>
      </c>
      <c r="F154" s="35">
        <f t="shared" si="5"/>
        <v>1.4755461014165637E-2</v>
      </c>
    </row>
    <row r="155" spans="1:6" ht="15" customHeight="1">
      <c r="A155" s="25" t="s">
        <v>146</v>
      </c>
      <c r="B155" s="14">
        <v>1</v>
      </c>
      <c r="C155" s="30">
        <v>84.063000000000002</v>
      </c>
      <c r="D155" s="35">
        <f t="shared" si="4"/>
        <v>1.0653157303017712E-2</v>
      </c>
      <c r="E155" s="30">
        <v>83.222369999999998</v>
      </c>
      <c r="F155" s="35">
        <f t="shared" si="5"/>
        <v>1.0656550186621882E-2</v>
      </c>
    </row>
    <row r="156" spans="1:6" ht="15" customHeight="1">
      <c r="A156" s="25" t="s">
        <v>147</v>
      </c>
      <c r="B156" s="14">
        <v>1</v>
      </c>
      <c r="C156" s="30">
        <v>107.676</v>
      </c>
      <c r="D156" s="35">
        <f t="shared" si="4"/>
        <v>1.3645591589162117E-2</v>
      </c>
      <c r="E156" s="30">
        <v>106.59924000000001</v>
      </c>
      <c r="F156" s="35">
        <f t="shared" si="5"/>
        <v>1.3649937521795533E-2</v>
      </c>
    </row>
    <row r="157" spans="1:6" ht="15" customHeight="1">
      <c r="A157" s="25" t="s">
        <v>148</v>
      </c>
      <c r="B157" s="14">
        <v>1</v>
      </c>
      <c r="C157" s="30">
        <v>69.31326</v>
      </c>
      <c r="D157" s="35">
        <f t="shared" si="4"/>
        <v>8.7839484905959265E-3</v>
      </c>
      <c r="E157" s="30">
        <v>68.620130000000003</v>
      </c>
      <c r="F157" s="35">
        <f t="shared" si="5"/>
        <v>8.7867463899131675E-3</v>
      </c>
    </row>
    <row r="158" spans="1:6" ht="15" customHeight="1">
      <c r="A158" s="25" t="s">
        <v>149</v>
      </c>
      <c r="B158" s="14">
        <v>1</v>
      </c>
      <c r="C158" s="30">
        <v>91.206000000000003</v>
      </c>
      <c r="D158" s="35">
        <f t="shared" si="4"/>
        <v>1.1558377228733608E-2</v>
      </c>
      <c r="E158" s="30">
        <v>90.293940000000006</v>
      </c>
      <c r="F158" s="35">
        <f t="shared" si="5"/>
        <v>1.1562058412393508E-2</v>
      </c>
    </row>
    <row r="159" spans="1:6" ht="15" customHeight="1">
      <c r="A159" s="25" t="s">
        <v>150</v>
      </c>
      <c r="B159" s="14">
        <v>1</v>
      </c>
      <c r="C159" s="30">
        <v>69.927999999999997</v>
      </c>
      <c r="D159" s="35">
        <f t="shared" si="4"/>
        <v>8.8618534180962185E-3</v>
      </c>
      <c r="E159" s="30">
        <v>69.228719999999996</v>
      </c>
      <c r="F159" s="35">
        <f t="shared" si="5"/>
        <v>8.8646757961302232E-3</v>
      </c>
    </row>
    <row r="160" spans="1:6" ht="15" customHeight="1">
      <c r="A160" s="28" t="s">
        <v>151</v>
      </c>
      <c r="B160" s="21">
        <v>1</v>
      </c>
      <c r="C160" s="31">
        <v>81.068240000000003</v>
      </c>
      <c r="D160" s="36">
        <f t="shared" si="4"/>
        <v>1.0273636593968721E-2</v>
      </c>
      <c r="E160" s="31">
        <v>80.257559999999998</v>
      </c>
      <c r="F160" s="36">
        <f t="shared" si="5"/>
        <v>1.0276908912781706E-2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4.5.4.1_2014</vt:lpstr>
      <vt:lpstr>A_IMPRESIÓN_IM</vt:lpstr>
      <vt:lpstr>'4.5.4.1_2014'!Área_de_impresión</vt:lpstr>
      <vt:lpstr>'4.5.4.1_2014'!Imprimir_área_IM</vt:lpstr>
      <vt:lpstr>'4.5.4.1_2014'!Títulos_a_imprimir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2015-03-11T03:14:25Z</cp:lastPrinted>
  <dcterms:created xsi:type="dcterms:W3CDTF">2004-01-22T14:59:07Z</dcterms:created>
  <dcterms:modified xsi:type="dcterms:W3CDTF">2015-04-07T20:28:41Z</dcterms:modified>
</cp:coreProperties>
</file>